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045" windowHeight="262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0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Andy Hunter</author>
  </authors>
  <commentList>
    <comment ref="B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1/398
43:24</t>
        </r>
      </text>
    </comment>
    <comment ref="B14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40/398
50:38</t>
        </r>
      </text>
    </comment>
    <comment ref="B4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117/398
56:03</t>
        </r>
      </text>
    </comment>
    <comment ref="B5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199/398
1:01:04</t>
        </r>
      </text>
    </comment>
    <comment ref="B38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272/298
1:06:21</t>
        </r>
      </text>
    </comment>
    <comment ref="B8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338/398
1:14:30</t>
        </r>
      </text>
    </comment>
    <comment ref="B48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394/398
1:41:59</t>
        </r>
      </text>
    </comment>
    <comment ref="B44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396/398
1:42:04</t>
        </r>
      </text>
    </comment>
    <comment ref="C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14/275
1:20:54</t>
        </r>
      </text>
    </comment>
    <comment ref="C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62/275
1:31:31</t>
        </r>
      </text>
    </comment>
    <comment ref="C1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119/275
1:40:13</t>
        </r>
      </text>
    </comment>
    <comment ref="C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152/275
1:44:58</t>
        </r>
      </text>
    </comment>
    <comment ref="C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166/275
1:46:44</t>
        </r>
      </text>
    </comment>
    <comment ref="C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176/275
1:48:35</t>
        </r>
      </text>
    </comment>
    <comment ref="C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227/275
1:59:48</t>
        </r>
      </text>
    </comment>
    <comment ref="D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3/162
33:04</t>
        </r>
      </text>
    </comment>
    <comment ref="D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32/162
39:27</t>
        </r>
      </text>
    </comment>
    <comment ref="D4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76/162
44:14</t>
        </r>
      </text>
    </comment>
    <comment ref="D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125/162
49:14</t>
        </r>
      </text>
    </comment>
    <comment ref="E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57/320
48:43</t>
        </r>
      </text>
    </comment>
    <comment ref="E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76/320
50:43</t>
        </r>
      </text>
    </comment>
    <comment ref="E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150/320
57:00</t>
        </r>
      </text>
    </comment>
    <comment ref="E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234/320
1:04:36</t>
        </r>
      </text>
    </comment>
    <comment ref="E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240/320
1:04:55</t>
        </r>
      </text>
    </comment>
    <comment ref="G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58/228
39:51</t>
        </r>
      </text>
    </comment>
    <comment ref="G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77/228
41:09</t>
        </r>
      </text>
    </comment>
    <comment ref="G1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80/228
41:16</t>
        </r>
      </text>
    </comment>
    <comment ref="G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139/228
45:02</t>
        </r>
      </text>
    </comment>
    <comment ref="G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175/228
48:45</t>
        </r>
      </text>
    </comment>
    <comment ref="G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180/228
49:21</t>
        </r>
      </text>
    </comment>
    <comment ref="H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7/194
46:02</t>
        </r>
      </text>
    </comment>
    <comment ref="H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11/194
48:10</t>
        </r>
      </text>
    </comment>
    <comment ref="H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81/194
59:30</t>
        </r>
      </text>
    </comment>
    <comment ref="H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113/194
1:04:45</t>
        </r>
      </text>
    </comment>
    <comment ref="H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105/194
1:03:11</t>
        </r>
      </text>
    </comment>
    <comment ref="H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148/194
1:12:58</t>
        </r>
      </text>
    </comment>
    <comment ref="H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162/194
1:17:10</t>
        </r>
      </text>
    </comment>
    <comment ref="H4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174/194
1:20:42</t>
        </r>
      </text>
    </comment>
    <comment ref="H4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184/194
1:27:17</t>
        </r>
      </text>
    </comment>
    <comment ref="H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186/194
1:27:31</t>
        </r>
      </text>
    </comment>
    <comment ref="F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2/259
44:55</t>
        </r>
      </text>
    </comment>
    <comment ref="F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29/259
49:40</t>
        </r>
      </text>
    </comment>
    <comment ref="F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45/259
52:30</t>
        </r>
      </text>
    </comment>
    <comment ref="F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77/259
55:52</t>
        </r>
      </text>
    </comment>
    <comment ref="F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113/259
59:28</t>
        </r>
      </text>
    </comment>
    <comment ref="F4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215/259
1:10:40</t>
        </r>
      </text>
    </comment>
    <comment ref="I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18/324
38:36</t>
        </r>
      </text>
    </comment>
    <comment ref="I1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24/324
39:12</t>
        </r>
      </text>
    </comment>
    <comment ref="I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70/324
43:12</t>
        </r>
      </text>
    </comment>
    <comment ref="I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73/324
43:43</t>
        </r>
      </text>
    </comment>
    <comment ref="I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174/324
51:53</t>
        </r>
      </text>
    </comment>
    <comment ref="I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175/324
51:58</t>
        </r>
      </text>
    </comment>
    <comment ref="I2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202/324
54:12</t>
        </r>
      </text>
    </comment>
    <comment ref="I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204/324
54:20</t>
        </r>
      </text>
    </comment>
    <comment ref="I4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236/324
56:45</t>
        </r>
      </text>
    </comment>
    <comment ref="J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36/117
41:00</t>
        </r>
      </text>
    </comment>
    <comment ref="J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70/117
46:59</t>
        </r>
      </text>
    </comment>
    <comment ref="J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90/117
52:58</t>
        </r>
      </text>
    </comment>
    <comment ref="K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8/121
34:45</t>
        </r>
      </text>
    </comment>
    <comment ref="K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26/121
38:57</t>
        </r>
      </text>
    </comment>
    <comment ref="K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39/121
43:27</t>
        </r>
      </text>
    </comment>
    <comment ref="K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61/121
48:06</t>
        </r>
      </text>
    </comment>
    <comment ref="K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82/121
51:41</t>
        </r>
      </text>
    </comment>
    <comment ref="K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86/121
53:47</t>
        </r>
      </text>
    </comment>
    <comment ref="K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114/121
1:13:48</t>
        </r>
      </text>
    </comment>
    <comment ref="M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3/242
42:58</t>
        </r>
      </text>
    </comment>
    <comment ref="M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12/242
49:08</t>
        </r>
      </text>
    </comment>
    <comment ref="M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27/242
52:10</t>
        </r>
      </text>
    </comment>
    <comment ref="M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51/242
55:27</t>
        </r>
      </text>
    </comment>
    <comment ref="M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58/242
57:21</t>
        </r>
      </text>
    </comment>
    <comment ref="M4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62/242
57:51</t>
        </r>
      </text>
    </comment>
    <comment ref="M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88/242
60:33</t>
        </r>
      </text>
    </comment>
    <comment ref="M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109/242
63:17</t>
        </r>
      </text>
    </comment>
    <comment ref="M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131/242
66:39</t>
        </r>
      </text>
    </comment>
    <comment ref="M5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154/242
69:39</t>
        </r>
      </text>
    </comment>
    <comment ref="L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44/227
47:51</t>
        </r>
      </text>
    </comment>
    <comment ref="L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99/227
53:29</t>
        </r>
      </text>
    </comment>
    <comment ref="L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161/227
1:01:02</t>
        </r>
      </text>
    </comment>
    <comment ref="N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36/160
37:54</t>
        </r>
      </text>
    </comment>
    <comment ref="N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43/160
38:41</t>
        </r>
      </text>
    </comment>
    <comment ref="N1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46/160
39:35</t>
        </r>
      </text>
    </comment>
    <comment ref="N2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138/160
55:07</t>
        </r>
      </text>
    </comment>
    <comment ref="O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2/80
35:18</t>
        </r>
      </text>
    </comment>
    <comment ref="O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15/80
40:55</t>
        </r>
      </text>
    </comment>
    <comment ref="O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20/80
41:51</t>
        </r>
      </text>
    </comment>
    <comment ref="O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42/80
48:15</t>
        </r>
      </text>
    </comment>
    <comment ref="O2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50/80
51:03</t>
        </r>
      </text>
    </comment>
    <comment ref="O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53/80
51:51</t>
        </r>
      </text>
    </comment>
    <comment ref="O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80/80
69:06</t>
        </r>
      </text>
    </comment>
    <comment ref="P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1/201
29:37</t>
        </r>
      </text>
    </comment>
    <comment ref="P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43/201
37:46</t>
        </r>
      </text>
    </comment>
    <comment ref="P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86/201
42:53</t>
        </r>
      </text>
    </comment>
    <comment ref="P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133/201
48:12</t>
        </r>
      </text>
    </comment>
    <comment ref="P5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148/201
49:52</t>
        </r>
      </text>
    </comment>
    <comment ref="P2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165/201
53:56</t>
        </r>
      </text>
    </comment>
    <comment ref="P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190/201
1:00:26</t>
        </r>
      </text>
    </comment>
    <comment ref="Q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85/256
55:26</t>
        </r>
      </text>
    </comment>
    <comment ref="Q4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132/256
1:01:09</t>
        </r>
      </text>
    </comment>
    <comment ref="Q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203/256
1:09:33</t>
        </r>
      </text>
    </comment>
    <comment ref="R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92/259
52:59</t>
        </r>
      </text>
    </comment>
    <comment ref="R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189/259
1:04:11</t>
        </r>
      </text>
    </comment>
    <comment ref="R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257/259
1:30:23</t>
        </r>
      </text>
    </comment>
    <comment ref="S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7/157
2:16:22</t>
        </r>
      </text>
    </comment>
    <comment ref="S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22/157
2:38:28</t>
        </r>
      </text>
    </comment>
    <comment ref="S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72/157
3:04:46</t>
        </r>
      </text>
    </comment>
    <comment ref="S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152/157
4:01:06</t>
        </r>
      </text>
    </comment>
    <comment ref="T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64/207
37:46</t>
        </r>
      </text>
    </comment>
    <comment ref="T4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85/207
39:53</t>
        </r>
      </text>
    </comment>
    <comment ref="U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1/165
58:28</t>
        </r>
      </text>
    </comment>
    <comment ref="U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21/165
1:09:16</t>
        </r>
      </text>
    </comment>
    <comment ref="U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145/165
1:40:41</t>
        </r>
      </text>
    </comment>
    <comment ref="U4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159/165
1:48:37</t>
        </r>
      </text>
    </comment>
  </commentList>
</comments>
</file>

<file path=xl/comments10.xml><?xml version="1.0" encoding="utf-8"?>
<comments xmlns="http://schemas.openxmlformats.org/spreadsheetml/2006/main">
  <authors>
    <author>andrew.hunter</author>
    <author>Andy</author>
    <author>Andrew Hunter</author>
  </authors>
  <commentList>
    <comment ref="B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1:47:21
63/436</t>
        </r>
      </text>
    </comment>
    <comment ref="B3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2:12:26
269/436</t>
        </r>
      </text>
    </comment>
    <comment ref="C2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1:23:35
45/274</t>
        </r>
      </text>
    </comment>
    <comment ref="C3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1:47:16
216/274</t>
        </r>
      </text>
    </comment>
    <comment ref="E2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45:11
33/323</t>
        </r>
      </text>
    </comment>
    <comment ref="G2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52:09
46/240</t>
        </r>
      </text>
    </comment>
    <comment ref="J2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42:52
9/</t>
        </r>
      </text>
    </comment>
    <comment ref="L2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1:05:18</t>
        </r>
      </text>
    </comment>
    <comment ref="M2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46:46
18/146</t>
        </r>
      </text>
    </comment>
    <comment ref="N2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3:05:42
143/357</t>
        </r>
      </text>
    </comment>
    <comment ref="M5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51:40
45/146</t>
        </r>
      </text>
    </comment>
    <comment ref="B8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2:12:33
270/436</t>
        </r>
      </text>
    </comment>
    <comment ref="C7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1:39:12
146/274</t>
        </r>
      </text>
    </comment>
    <comment ref="B6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2:02:22
184/436</t>
        </r>
      </text>
    </comment>
    <comment ref="C4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1:55:48
252/274</t>
        </r>
      </text>
    </comment>
    <comment ref="B10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2:22:21
339/436</t>
        </r>
      </text>
    </comment>
    <comment ref="B9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2:17:32
309/436</t>
        </r>
      </text>
    </comment>
    <comment ref="O2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2:48:07
68/186</t>
        </r>
      </text>
    </comment>
    <comment ref="O4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3:56:54
179/186</t>
        </r>
      </text>
    </comment>
  </commentList>
</comments>
</file>

<file path=xl/comments11.xml><?xml version="1.0" encoding="utf-8"?>
<comments xmlns="http://schemas.openxmlformats.org/spreadsheetml/2006/main">
  <authors>
    <author>andrew.hunter</author>
    <author>Andy</author>
    <author>Andrew Hunter</author>
  </authors>
  <commentList>
    <comment ref="B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1:28:35
86/279</t>
        </r>
      </text>
    </comment>
    <comment ref="D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41:23 30/233</t>
        </r>
      </text>
    </comment>
    <comment ref="E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36:05 20/180</t>
        </r>
      </text>
    </comment>
    <comment ref="F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36:43 10/96</t>
        </r>
      </text>
    </comment>
    <comment ref="H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42:17
14/109</t>
        </r>
      </text>
    </comment>
    <comment ref="I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59.20
45/240</t>
        </r>
      </text>
    </comment>
    <comment ref="M2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48.35
24/135</t>
        </r>
      </text>
    </comment>
    <comment ref="N2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1:58:18
52/161</t>
        </r>
      </text>
    </comment>
    <comment ref="D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46:33 97/233</t>
        </r>
      </text>
    </comment>
    <comment ref="E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40:15 64/180</t>
        </r>
      </text>
    </comment>
    <comment ref="F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38:35</t>
        </r>
      </text>
    </comment>
    <comment ref="H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46:08
39/109</t>
        </r>
      </text>
    </comment>
    <comment ref="M3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54.33
67/135</t>
        </r>
      </text>
    </comment>
    <comment ref="J4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47.43
115/168</t>
        </r>
      </text>
    </comment>
    <comment ref="K4" authorId="1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37.12
99/134</t>
        </r>
      </text>
    </comment>
    <comment ref="O2" authorId="2">
      <text>
        <r>
          <rPr>
            <b/>
            <sz val="9"/>
            <rFont val="Tahoma"/>
            <family val="2"/>
          </rPr>
          <t>Andrew Hunter:</t>
        </r>
        <r>
          <rPr>
            <sz val="9"/>
            <rFont val="Tahoma"/>
            <family val="2"/>
          </rPr>
          <t xml:space="preserve">
2:35:54
36/205</t>
        </r>
      </text>
    </comment>
  </commentList>
</comments>
</file>

<file path=xl/comments12.xml><?xml version="1.0" encoding="utf-8"?>
<comments xmlns="http://schemas.openxmlformats.org/spreadsheetml/2006/main">
  <authors>
    <author>andrew.hunter</author>
  </authors>
  <commentList>
    <comment ref="C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45:23
43/275</t>
        </r>
      </text>
    </comment>
    <comment ref="D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54:34
33/140</t>
        </r>
      </text>
    </comment>
    <comment ref="E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37:36
25/147</t>
        </r>
      </text>
    </comment>
    <comment ref="G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44:02
21/88</t>
        </r>
      </text>
    </comment>
    <comment ref="H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34:31
35/181</t>
        </r>
      </text>
    </comment>
    <comment ref="I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53:25
45/168</t>
        </r>
      </text>
    </comment>
    <comment ref="J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32:03
26/136</t>
        </r>
      </text>
    </comment>
    <comment ref="L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3:54:10
73/77</t>
        </r>
      </text>
    </comment>
    <comment ref="N2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2:46:48
75/228</t>
        </r>
      </text>
    </comment>
    <comment ref="B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2:01:07
192/372</t>
        </r>
      </text>
    </comment>
    <comment ref="D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67:10
114/140</t>
        </r>
      </text>
    </comment>
    <comment ref="E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45:53
96/147</t>
        </r>
      </text>
    </comment>
    <comment ref="F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44:14
56/95</t>
        </r>
      </text>
    </comment>
    <comment ref="G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52:19
63/88</t>
        </r>
      </text>
    </comment>
    <comment ref="I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62:36
109/168</t>
        </r>
      </text>
    </comment>
    <comment ref="J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39:00
94/136</t>
        </r>
      </text>
    </comment>
    <comment ref="M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2:18:29
76/127</t>
        </r>
      </text>
    </comment>
    <comment ref="N3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3:23:15
168/228</t>
        </r>
      </text>
    </comment>
    <comment ref="C4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50:36
116/275</t>
        </r>
      </text>
    </comment>
    <comment ref="F4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41:44
40/95</t>
        </r>
      </text>
    </comment>
    <comment ref="G4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48:44
44/88</t>
        </r>
      </text>
    </comment>
    <comment ref="K4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53:43
65/149</t>
        </r>
      </text>
    </comment>
    <comment ref="N4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3:19:41
157/228</t>
        </r>
      </text>
    </comment>
    <comment ref="B5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1:58:50
170/372</t>
        </r>
      </text>
    </comment>
    <comment ref="D5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60:28
74/140</t>
        </r>
      </text>
    </comment>
    <comment ref="J5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36:27
67/136</t>
        </r>
      </text>
    </comment>
    <comment ref="L5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3:58:43
74/77</t>
        </r>
      </text>
    </comment>
    <comment ref="B6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1:59:50
177/372</t>
        </r>
      </text>
    </comment>
    <comment ref="C6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55:44
175/275</t>
        </r>
      </text>
    </comment>
    <comment ref="D6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63:51
91/140</t>
        </r>
      </text>
    </comment>
    <comment ref="E7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47:24
110/147</t>
        </r>
      </text>
    </comment>
    <comment ref="J7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39:36
105/136</t>
        </r>
      </text>
    </comment>
    <comment ref="B8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1:51:31
105/372</t>
        </r>
      </text>
    </comment>
    <comment ref="B9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2:05:40
216/372</t>
        </r>
      </text>
    </comment>
    <comment ref="B10" authorId="0">
      <text>
        <r>
          <rPr>
            <b/>
            <sz val="8"/>
            <rFont val="Tahoma"/>
            <family val="2"/>
          </rPr>
          <t>andrew.hunter:</t>
        </r>
        <r>
          <rPr>
            <sz val="8"/>
            <rFont val="Tahoma"/>
            <family val="2"/>
          </rPr>
          <t xml:space="preserve">
2:10:01
256/372</t>
        </r>
      </text>
    </comment>
  </commentList>
</comments>
</file>

<file path=xl/comments13.xml><?xml version="1.0" encoding="utf-8"?>
<comments xmlns="http://schemas.openxmlformats.org/spreadsheetml/2006/main">
  <authors>
    <author>hodgsomr</author>
    <author>Hodgson</author>
  </authors>
  <commentList>
    <comment ref="B2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53m 03s
161/387
1st V60</t>
        </r>
      </text>
    </comment>
    <comment ref="C2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3hr 12m 53 s
93/180</t>
        </r>
      </text>
    </comment>
    <comment ref="D2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47m09s
125/217</t>
        </r>
      </text>
    </comment>
    <comment ref="F2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43m52s
77/128</t>
        </r>
      </text>
    </comment>
    <comment ref="I2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60m 65s
110/172
3rd V60</t>
        </r>
      </text>
    </comment>
    <comment ref="J2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43m23s
74/148</t>
        </r>
      </text>
    </comment>
    <comment ref="M2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2hr 15m 30s
91/148</t>
        </r>
      </text>
    </comment>
    <comment ref="N2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3h 13m 03s
150/225</t>
        </r>
      </text>
    </comment>
    <comment ref="B3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42m 21s
65/387</t>
        </r>
      </text>
    </comment>
    <comment ref="E3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58m14s
65/149</t>
        </r>
      </text>
    </comment>
    <comment ref="F3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39m03s
40/128</t>
        </r>
      </text>
    </comment>
    <comment ref="G3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1Hr 06m 51 s
20th</t>
        </r>
      </text>
    </comment>
    <comment ref="I3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52m 45s
42/172</t>
        </r>
      </text>
    </comment>
    <comment ref="M3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2hr 06m 45s
74/148</t>
        </r>
      </text>
    </comment>
    <comment ref="N3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2h 51m 53s
96/225</t>
        </r>
      </text>
    </comment>
    <comment ref="B4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43m 14s
72/387</t>
        </r>
      </text>
    </comment>
    <comment ref="E4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1hr 01m 20s
87/149</t>
        </r>
      </text>
    </comment>
    <comment ref="G4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1hr 10m 13s
25th</t>
        </r>
      </text>
    </comment>
    <comment ref="I4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58m 50s
99/172</t>
        </r>
      </text>
    </comment>
    <comment ref="J4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43m 23s
56/148</t>
        </r>
      </text>
    </comment>
    <comment ref="M4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2hr 06m 30s
72/148</t>
        </r>
      </text>
    </comment>
    <comment ref="N4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3h 08m 45s
143/225</t>
        </r>
      </text>
    </comment>
    <comment ref="E5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53m 41 s
33/149</t>
        </r>
      </text>
    </comment>
    <comment ref="G5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4th Overall
1st V40</t>
        </r>
      </text>
    </comment>
    <comment ref="I5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48m 57s
15/172</t>
        </r>
      </text>
    </comment>
    <comment ref="J5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37m 24s
6/148</t>
        </r>
      </text>
    </comment>
    <comment ref="M5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1hr 59m 36s
43/148</t>
        </r>
      </text>
    </comment>
    <comment ref="B6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53m 32s
166/387</t>
        </r>
      </text>
    </comment>
    <comment ref="C6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3hr 19m 33s
111/180</t>
        </r>
      </text>
    </comment>
    <comment ref="E6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1hr 05m 14s
111/149</t>
        </r>
      </text>
    </comment>
    <comment ref="F6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44m52s
81/128</t>
        </r>
      </text>
    </comment>
    <comment ref="I6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66m 45 s
146/172</t>
        </r>
      </text>
    </comment>
    <comment ref="M6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2hr 28m 06s
121/148</t>
        </r>
      </text>
    </comment>
    <comment ref="J7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54m49s
135/148</t>
        </r>
      </text>
    </comment>
    <comment ref="M7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2hr 17m 12s
96/148</t>
        </r>
      </text>
    </comment>
    <comment ref="C8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3hr 15m 56s
101/180</t>
        </r>
      </text>
    </comment>
    <comment ref="E8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1hr 04m 20s
101/149</t>
        </r>
      </text>
    </comment>
    <comment ref="I8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61m 43s
116/172</t>
        </r>
      </text>
    </comment>
    <comment ref="B9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55m 58s
191/387</t>
        </r>
      </text>
    </comment>
    <comment ref="C9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3hr 08m 33s
84/180</t>
        </r>
      </text>
    </comment>
    <comment ref="E9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1hr 10m 31s
128/149</t>
        </r>
      </text>
    </comment>
    <comment ref="B10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42m 56s
69/387</t>
        </r>
      </text>
    </comment>
    <comment ref="C10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2hr 52m 11s
47/180</t>
        </r>
      </text>
    </comment>
    <comment ref="B11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2hr 12m 40s
309/387</t>
        </r>
      </text>
    </comment>
    <comment ref="C11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DNF</t>
        </r>
      </text>
    </comment>
    <comment ref="B12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39m 23s
49/387</t>
        </r>
      </text>
    </comment>
    <comment ref="B13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40m 16s
54/387
3rd M50</t>
        </r>
      </text>
    </comment>
    <comment ref="N14" authorId="1">
      <text>
        <r>
          <rPr>
            <b/>
            <sz val="8"/>
            <rFont val="Tahoma"/>
            <family val="2"/>
          </rPr>
          <t>Hodgson:</t>
        </r>
        <r>
          <rPr>
            <sz val="8"/>
            <rFont val="Tahoma"/>
            <family val="2"/>
          </rPr>
          <t xml:space="preserve">
3h 13m 47s
151/225</t>
        </r>
      </text>
    </comment>
    <comment ref="B15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45m 35s
88/387</t>
        </r>
      </text>
    </comment>
    <comment ref="B16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57m 30s
200/387</t>
        </r>
      </text>
    </comment>
    <comment ref="B17" authorId="0">
      <text>
        <r>
          <rPr>
            <b/>
            <sz val="8"/>
            <rFont val="Tahoma"/>
            <family val="2"/>
          </rPr>
          <t>hodgsomr:</t>
        </r>
        <r>
          <rPr>
            <sz val="8"/>
            <rFont val="Tahoma"/>
            <family val="2"/>
          </rPr>
          <t xml:space="preserve">
1hr 58s 07s
207/387</t>
        </r>
      </text>
    </comment>
  </commentList>
</comments>
</file>

<file path=xl/comments2.xml><?xml version="1.0" encoding="utf-8"?>
<comments xmlns="http://schemas.openxmlformats.org/spreadsheetml/2006/main">
  <authors>
    <author>Andy Hunter</author>
  </authors>
  <commentList>
    <comment ref="C47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16/131
29:24</t>
        </r>
      </text>
    </comment>
    <comment ref="C20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26/131
30:40</t>
        </r>
      </text>
    </comment>
    <comment ref="C3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33/131
31:33</t>
        </r>
      </text>
    </comment>
    <comment ref="D7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25/321
45:57</t>
        </r>
      </text>
    </comment>
    <comment ref="D5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27/321
46:06</t>
        </r>
      </text>
    </comment>
    <comment ref="D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63/321
50:00</t>
        </r>
      </text>
    </comment>
    <comment ref="D3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87/321
51:30</t>
        </r>
      </text>
    </comment>
    <comment ref="D39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265/321
1:07:58</t>
        </r>
      </text>
    </comment>
    <comment ref="D40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278/321
1:10:05</t>
        </r>
      </text>
    </comment>
    <comment ref="D36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DNF</t>
        </r>
      </text>
    </comment>
    <comment ref="E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23/270
48:50</t>
        </r>
      </text>
    </comment>
    <comment ref="E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44/270
51:39</t>
        </r>
      </text>
    </comment>
    <comment ref="E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89/270
56:44</t>
        </r>
      </text>
    </comment>
    <comment ref="E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102/270
58:23</t>
        </r>
      </text>
    </comment>
    <comment ref="E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230/270
1:11:25</t>
        </r>
      </text>
    </comment>
    <comment ref="E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256/270
1:17:22</t>
        </r>
      </text>
    </comment>
    <comment ref="F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19/289
47:32</t>
        </r>
      </text>
    </comment>
    <comment ref="F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38/289
49:58</t>
        </r>
      </text>
    </comment>
    <comment ref="F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84/289
55:09</t>
        </r>
      </text>
    </comment>
    <comment ref="F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114/289
58:01</t>
        </r>
      </text>
    </comment>
    <comment ref="F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116/289
58:24</t>
        </r>
      </text>
    </comment>
    <comment ref="F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117/289
58:46</t>
        </r>
      </text>
    </comment>
    <comment ref="F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212/289
1:07:35</t>
        </r>
      </text>
    </comment>
    <comment ref="F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221/289
1:08:44</t>
        </r>
      </text>
    </comment>
    <comment ref="F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256/289
1:13:41</t>
        </r>
      </text>
    </comment>
    <comment ref="F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260/289
1:14:49</t>
        </r>
      </text>
    </comment>
    <comment ref="F4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281/289
1:28:21</t>
        </r>
      </text>
    </comment>
    <comment ref="G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11/296
36:13</t>
        </r>
      </text>
    </comment>
    <comment ref="G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32/296
38:46</t>
        </r>
      </text>
    </comment>
    <comment ref="G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48/296
39:51</t>
        </r>
      </text>
    </comment>
    <comment ref="G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73/296
42:39</t>
        </r>
      </text>
    </comment>
    <comment ref="G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104/296
45:06</t>
        </r>
      </text>
    </comment>
    <comment ref="G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141/296
47:21</t>
        </r>
      </text>
    </comment>
    <comment ref="G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179/296
50:51</t>
        </r>
      </text>
    </comment>
    <comment ref="G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185/296
50:51</t>
        </r>
      </text>
    </comment>
    <comment ref="G4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274/296
1:01:57</t>
        </r>
      </text>
    </comment>
    <comment ref="G5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275/296
1:01:57</t>
        </r>
      </text>
    </comment>
    <comment ref="H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3/132
32:18</t>
        </r>
      </text>
    </comment>
    <comment ref="H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13/132
34:46</t>
        </r>
      </text>
    </comment>
    <comment ref="H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23/132
38:18</t>
        </r>
      </text>
    </comment>
    <comment ref="H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24/132
38:24</t>
        </r>
      </text>
    </comment>
    <comment ref="H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26/132
38:55</t>
        </r>
      </text>
    </comment>
    <comment ref="H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43/132
41:50</t>
        </r>
      </text>
    </comment>
    <comment ref="H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54/132
43:29</t>
        </r>
      </text>
    </comment>
    <comment ref="H1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91/132
49:43</t>
        </r>
      </text>
    </comment>
    <comment ref="H3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100/132
51:22</t>
        </r>
      </text>
    </comment>
    <comment ref="H4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94/132
50:29</t>
        </r>
      </text>
    </comment>
    <comment ref="G5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278/296
1:02:21</t>
        </r>
      </text>
    </comment>
    <comment ref="K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5/234
44:26</t>
        </r>
      </text>
    </comment>
    <comment ref="K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12/234
47:27</t>
        </r>
      </text>
    </comment>
    <comment ref="K1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19/234
50:27</t>
        </r>
      </text>
    </comment>
    <comment ref="K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20/234
50:39</t>
        </r>
      </text>
    </comment>
    <comment ref="K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30/234
52:59</t>
        </r>
      </text>
    </comment>
    <comment ref="K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33/234
53:17</t>
        </r>
      </text>
    </comment>
    <comment ref="K2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47/234
55:41</t>
        </r>
      </text>
    </comment>
    <comment ref="K4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59/234
56:58</t>
        </r>
      </text>
    </comment>
    <comment ref="K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91/234
61:53</t>
        </r>
      </text>
    </comment>
    <comment ref="K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121/234
66:07</t>
        </r>
      </text>
    </comment>
    <comment ref="K4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152/234
72:38</t>
        </r>
      </text>
    </comment>
    <comment ref="K4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160/234
73:13</t>
        </r>
      </text>
    </comment>
    <comment ref="K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172/234
75:05</t>
        </r>
      </text>
    </comment>
    <comment ref="K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182/234
76:50</t>
        </r>
      </text>
    </comment>
    <comment ref="I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8/84
35:08</t>
        </r>
      </text>
    </comment>
    <comment ref="I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20/84
39:46</t>
        </r>
      </text>
    </comment>
    <comment ref="I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22/84
40:08</t>
        </r>
      </text>
    </comment>
    <comment ref="I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27/84
40:50</t>
        </r>
      </text>
    </comment>
    <comment ref="I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32/84
41:20</t>
        </r>
      </text>
    </comment>
    <comment ref="I4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64/84
51:38</t>
        </r>
      </text>
    </comment>
    <comment ref="I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36/84
44:03</t>
        </r>
      </text>
    </comment>
    <comment ref="I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57/84
50:53</t>
        </r>
      </text>
    </comment>
    <comment ref="J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11/72
45:12</t>
        </r>
      </text>
    </comment>
    <comment ref="J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19/72
48:29</t>
        </r>
      </text>
    </comment>
    <comment ref="J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58/72
1:01:15</t>
        </r>
      </text>
    </comment>
    <comment ref="J4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70/72
1:08:57</t>
        </r>
      </text>
    </comment>
    <comment ref="L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14/169
34:00</t>
        </r>
      </text>
    </comment>
    <comment ref="L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22/169
35:51</t>
        </r>
      </text>
    </comment>
    <comment ref="L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23/169
35:58</t>
        </r>
      </text>
    </comment>
    <comment ref="L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37/169
37:30</t>
        </r>
      </text>
    </comment>
    <comment ref="L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43/169
38:00</t>
        </r>
      </text>
    </comment>
    <comment ref="L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59/169
39:15</t>
        </r>
      </text>
    </comment>
    <comment ref="L5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111/169
46:18</t>
        </r>
      </text>
    </comment>
    <comment ref="L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127/169
48:05</t>
        </r>
      </text>
    </comment>
    <comment ref="L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140/169
50:54</t>
        </r>
      </text>
    </comment>
    <comment ref="L4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163/169
55:12</t>
        </r>
      </text>
    </comment>
    <comment ref="F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141/289
1:00:46</t>
        </r>
      </text>
    </comment>
    <comment ref="M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7/82
39:25</t>
        </r>
      </text>
    </comment>
    <comment ref="M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12/82
41:25</t>
        </r>
      </text>
    </comment>
    <comment ref="M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27/82
44:56</t>
        </r>
      </text>
    </comment>
    <comment ref="M1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29/82
45:29</t>
        </r>
      </text>
    </comment>
    <comment ref="M2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35/82
46:16</t>
        </r>
      </text>
    </comment>
    <comment ref="M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72/82
56:07</t>
        </r>
      </text>
    </comment>
    <comment ref="M2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62/82
52:00</t>
        </r>
      </text>
    </comment>
    <comment ref="E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114/270
59:59</t>
        </r>
      </text>
    </comment>
    <comment ref="O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18/234
45:22</t>
        </r>
      </text>
    </comment>
    <comment ref="O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28/234
47:13</t>
        </r>
      </text>
    </comment>
    <comment ref="O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63/234
52:27</t>
        </r>
      </text>
    </comment>
    <comment ref="O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89/234
55:36</t>
        </r>
      </text>
    </comment>
    <comment ref="O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113/234
58:04</t>
        </r>
      </text>
    </comment>
    <comment ref="O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164/234
1:03:59</t>
        </r>
      </text>
    </comment>
    <comment ref="O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208/234
1:10:52</t>
        </r>
      </text>
    </comment>
    <comment ref="P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61/144
3:10:23</t>
        </r>
      </text>
    </comment>
    <comment ref="P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72/144
3:16:39</t>
        </r>
      </text>
    </comment>
    <comment ref="P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106/144
3:38:52</t>
        </r>
      </text>
    </comment>
    <comment ref="P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110/144
3:46:23</t>
        </r>
      </text>
    </comment>
    <comment ref="P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111/144
3:46:24</t>
        </r>
      </text>
    </comment>
    <comment ref="P3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114/144
3:49:47</t>
        </r>
      </text>
    </comment>
    <comment ref="N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1/154
29:17</t>
        </r>
      </text>
    </comment>
    <comment ref="N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6/154
31:58</t>
        </r>
      </text>
    </comment>
    <comment ref="N1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16/154
34:15</t>
        </r>
      </text>
    </comment>
    <comment ref="N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19/154
34:54</t>
        </r>
      </text>
    </comment>
    <comment ref="N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34/154
37:19</t>
        </r>
      </text>
    </comment>
    <comment ref="N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106/154
45:10</t>
        </r>
      </text>
    </comment>
    <comment ref="N4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34/154
41:11</t>
        </r>
      </text>
    </comment>
    <comment ref="N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128/154
49:56</t>
        </r>
      </text>
    </comment>
    <comment ref="Q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4/205
29:10</t>
        </r>
      </text>
    </comment>
    <comment ref="Q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11/205
30:51</t>
        </r>
      </text>
    </comment>
    <comment ref="Q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36/205
34:49</t>
        </r>
      </text>
    </comment>
    <comment ref="Q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40/205
35:06</t>
        </r>
      </text>
    </comment>
    <comment ref="Q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49/205
36:02</t>
        </r>
      </text>
    </comment>
    <comment ref="Q4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76/205
38:04</t>
        </r>
      </text>
    </comment>
    <comment ref="Q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135/205
43:39</t>
        </r>
      </text>
    </comment>
    <comment ref="Q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153/205
45:50</t>
        </r>
      </text>
    </comment>
    <comment ref="Q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161/205
46:33</t>
        </r>
      </text>
    </comment>
    <comment ref="Q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188/205
52:40</t>
        </r>
      </text>
    </comment>
    <comment ref="R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32/191
1:09:56</t>
        </r>
      </text>
    </comment>
    <comment ref="R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53/191
1:14:42</t>
        </r>
      </text>
    </comment>
    <comment ref="R1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65/191
1:16:40</t>
        </r>
      </text>
    </comment>
    <comment ref="R2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66/191
1:16:50</t>
        </r>
      </text>
    </comment>
    <comment ref="R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67/191
1:16:55</t>
        </r>
      </text>
    </comment>
    <comment ref="R2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142/191
1:32:06</t>
        </r>
      </text>
    </comment>
    <comment ref="R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136/191
1:30:52</t>
        </r>
      </text>
    </comment>
    <comment ref="R1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109/191
1:23:44</t>
        </r>
      </text>
    </comment>
    <comment ref="R5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153/191
1:35:33</t>
        </r>
      </text>
    </comment>
    <comment ref="R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170/191
1:43:15</t>
        </r>
      </text>
    </comment>
    <comment ref="R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172/191
1:44:11</t>
        </r>
      </text>
    </comment>
    <comment ref="S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96/1342
34:18</t>
        </r>
      </text>
    </comment>
    <comment ref="S1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123/1342
35:16</t>
        </r>
      </text>
    </comment>
    <comment ref="S4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291/1342
39:09</t>
        </r>
      </text>
    </comment>
    <comment ref="S1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317/1342
39:39</t>
        </r>
      </text>
    </comment>
    <comment ref="S2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374/1342
40:52</t>
        </r>
      </text>
    </comment>
    <comment ref="S2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318/1342
39:40</t>
        </r>
      </text>
    </comment>
    <comment ref="S2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416/1342
41:35</t>
        </r>
      </text>
    </comment>
    <comment ref="S5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424/1342
41:43</t>
        </r>
      </text>
    </comment>
    <comment ref="S4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430/1342
41:54</t>
        </r>
      </text>
    </comment>
    <comment ref="S3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554/1342
44:08</t>
        </r>
      </text>
    </comment>
    <comment ref="S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747/1342
47:49</t>
        </r>
      </text>
    </comment>
    <comment ref="S3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778/1342
48:22</t>
        </r>
      </text>
    </comment>
    <comment ref="S5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845/1342
49:50</t>
        </r>
      </text>
    </comment>
    <comment ref="S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846/1342
49:51</t>
        </r>
      </text>
    </comment>
    <comment ref="S3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850/1342
49:54</t>
        </r>
      </text>
    </comment>
    <comment ref="S5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900/1342
50:54</t>
        </r>
      </text>
    </comment>
    <comment ref="S5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906/1342</t>
        </r>
      </text>
    </comment>
    <comment ref="S4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942/1342
52:06</t>
        </r>
      </text>
    </comment>
    <comment ref="S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985/1342
53:24</t>
        </r>
      </text>
    </comment>
    <comment ref="T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119/220
03:03:24</t>
        </r>
      </text>
    </comment>
    <comment ref="T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7/220
2:12:02</t>
        </r>
      </text>
    </comment>
    <comment ref="T2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184/220
3:36:23</t>
        </r>
      </text>
    </comment>
    <comment ref="T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195/220
3:48:25</t>
        </r>
      </text>
    </comment>
    <comment ref="T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201/220
3:50:58</t>
        </r>
      </text>
    </comment>
  </commentList>
</comments>
</file>

<file path=xl/comments3.xml><?xml version="1.0" encoding="utf-8"?>
<comments xmlns="http://schemas.openxmlformats.org/spreadsheetml/2006/main">
  <authors>
    <author>Andy Hunter</author>
  </authors>
  <commentList>
    <comment ref="C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87/336
53:50</t>
        </r>
      </text>
    </comment>
    <comment ref="C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186/336
1:01:39</t>
        </r>
      </text>
    </comment>
    <comment ref="C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296/336
1:15:11</t>
        </r>
      </text>
    </comment>
    <comment ref="C2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314/336
1:20:54</t>
        </r>
      </text>
    </comment>
    <comment ref="C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324/336
1:25:04</t>
        </r>
      </text>
    </comment>
    <comment ref="C4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326/336
1:25:45</t>
        </r>
      </text>
    </comment>
    <comment ref="C2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327/336
1:25:46</t>
        </r>
      </text>
    </comment>
    <comment ref="D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27/266
1:25:23</t>
        </r>
      </text>
    </comment>
    <comment ref="D2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37/266
1:29:08</t>
        </r>
      </text>
    </comment>
    <comment ref="D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41/266
1:29:33</t>
        </r>
      </text>
    </comment>
    <comment ref="D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50/266
1:30:32</t>
        </r>
      </text>
    </comment>
    <comment ref="D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69/266
1:34:30</t>
        </r>
      </text>
    </comment>
    <comment ref="D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138/266
1:43:20</t>
        </r>
      </text>
    </comment>
    <comment ref="D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156/266
1:45:22</t>
        </r>
      </text>
    </comment>
    <comment ref="D4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161/266
1:45:57</t>
        </r>
      </text>
    </comment>
    <comment ref="D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176/266
1:48:28</t>
        </r>
      </text>
    </comment>
    <comment ref="D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190/266
1:52:03</t>
        </r>
      </text>
    </comment>
    <comment ref="D4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200/266
1:53:31</t>
        </r>
      </text>
    </comment>
    <comment ref="D3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221/266
2:00:03</t>
        </r>
      </text>
    </comment>
    <comment ref="D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235/266
2:05:44</t>
        </r>
      </text>
    </comment>
    <comment ref="D1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240/266
2:10:33</t>
        </r>
      </text>
    </comment>
    <comment ref="D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263/266
2:37:22</t>
        </r>
      </text>
    </comment>
    <comment ref="F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25/287
35:53</t>
        </r>
      </text>
    </comment>
    <comment ref="F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32/287
36:39</t>
        </r>
      </text>
    </comment>
    <comment ref="F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41/287
37:32</t>
        </r>
      </text>
    </comment>
    <comment ref="F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43/287
37:47</t>
        </r>
      </text>
    </comment>
    <comment ref="F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57/287
39:03</t>
        </r>
      </text>
    </comment>
    <comment ref="F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82/287
40:59</t>
        </r>
      </text>
    </comment>
    <comment ref="F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103/287
43:00</t>
        </r>
      </text>
    </comment>
    <comment ref="F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140/273
45:01</t>
        </r>
      </text>
    </comment>
    <comment ref="F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185/287
47:15</t>
        </r>
      </text>
    </comment>
    <comment ref="F4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199/287
48:14</t>
        </r>
      </text>
    </comment>
    <comment ref="F4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216/287
49:35</t>
        </r>
      </text>
    </comment>
    <comment ref="F1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218/287
49:45</t>
        </r>
      </text>
    </comment>
    <comment ref="F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253/287
52:41</t>
        </r>
      </text>
    </comment>
    <comment ref="K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13/130
35:01</t>
        </r>
      </text>
    </comment>
    <comment ref="K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19/130
35:55</t>
        </r>
      </text>
    </comment>
    <comment ref="K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30/130
40:02</t>
        </r>
      </text>
    </comment>
    <comment ref="K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49/130
42:32</t>
        </r>
      </text>
    </comment>
    <comment ref="K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73/130
46:21</t>
        </r>
      </text>
    </comment>
    <comment ref="K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96/130
50:05</t>
        </r>
      </text>
    </comment>
    <comment ref="K4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108/130
53:56</t>
        </r>
      </text>
    </comment>
    <comment ref="I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34/273
51:50</t>
        </r>
      </text>
    </comment>
    <comment ref="I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68/273
55:39</t>
        </r>
      </text>
    </comment>
    <comment ref="I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103/273
1:00:09</t>
        </r>
      </text>
    </comment>
    <comment ref="I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124/273
1:01:45</t>
        </r>
      </text>
    </comment>
    <comment ref="I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223/273
1:13:20</t>
        </r>
      </text>
    </comment>
    <comment ref="I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224/273
1:13:25</t>
        </r>
      </text>
    </comment>
    <comment ref="I2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228/273
1:13:40</t>
        </r>
      </text>
    </comment>
    <comment ref="I1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261/273
1:23:10</t>
        </r>
      </text>
    </comment>
    <comment ref="H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19/255
35:03</t>
        </r>
      </text>
    </comment>
    <comment ref="H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20/255
35:19</t>
        </r>
      </text>
    </comment>
    <comment ref="H4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33/255
37:02</t>
        </r>
      </text>
    </comment>
    <comment ref="H6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65/255
40:24</t>
        </r>
      </text>
    </comment>
    <comment ref="H39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81/255
41:22</t>
        </r>
      </text>
    </comment>
    <comment ref="H7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132/255
44:21</t>
        </r>
      </text>
    </comment>
    <comment ref="H40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203/255
50:21</t>
        </r>
      </text>
    </comment>
    <comment ref="H1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207/255
50:54</t>
        </r>
      </text>
    </comment>
    <comment ref="H8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212/255
51:39</t>
        </r>
      </text>
    </comment>
    <comment ref="G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27/265
50:34</t>
        </r>
      </text>
    </comment>
    <comment ref="G13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36/265
51:58</t>
        </r>
      </text>
    </comment>
    <comment ref="G5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46/265
53:26</t>
        </r>
      </text>
    </comment>
    <comment ref="G4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61/265
54:45</t>
        </r>
      </text>
    </comment>
    <comment ref="G39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90/265
58:48</t>
        </r>
      </text>
    </comment>
    <comment ref="G4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197/265
1:09:15</t>
        </r>
      </text>
    </comment>
    <comment ref="G8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243/265
1:14:26</t>
        </r>
      </text>
    </comment>
    <comment ref="J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11/277
36:09</t>
        </r>
      </text>
    </comment>
    <comment ref="J19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39/277
40:45</t>
        </r>
      </text>
    </comment>
    <comment ref="J6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57/277
41:59</t>
        </r>
      </text>
    </comment>
    <comment ref="J40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151/277
49:23</t>
        </r>
      </text>
    </comment>
    <comment ref="J8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176/277
51:12</t>
        </r>
      </text>
    </comment>
    <comment ref="J45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212/277
54:59</t>
        </r>
      </text>
    </comment>
    <comment ref="L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13/205
41:37</t>
        </r>
      </text>
    </comment>
    <comment ref="L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62/205
48:18</t>
        </r>
      </text>
    </comment>
    <comment ref="L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83/205
50:12</t>
        </r>
      </text>
    </comment>
    <comment ref="L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106/205
51:41</t>
        </r>
      </text>
    </comment>
    <comment ref="L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171/205
59:53</t>
        </r>
      </text>
    </comment>
    <comment ref="M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10/213
47:38</t>
        </r>
      </text>
    </comment>
    <comment ref="M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16/213
49:34</t>
        </r>
      </text>
    </comment>
    <comment ref="M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29/213
52:55</t>
        </r>
      </text>
    </comment>
    <comment ref="M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41/213
54:53</t>
        </r>
      </text>
    </comment>
    <comment ref="M2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54/213
56:34</t>
        </r>
      </text>
    </comment>
    <comment ref="M4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60/213
57:18</t>
        </r>
      </text>
    </comment>
    <comment ref="M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70/213
58:34</t>
        </r>
      </text>
    </comment>
    <comment ref="M3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95/213
63:22</t>
        </r>
      </text>
    </comment>
    <comment ref="M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97/213
63:48</t>
        </r>
      </text>
    </comment>
    <comment ref="M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99/213
64:11</t>
        </r>
      </text>
    </comment>
    <comment ref="M4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100/213
64:14</t>
        </r>
      </text>
    </comment>
    <comment ref="M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129/213
68:09</t>
        </r>
      </text>
    </comment>
    <comment ref="M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133/213
68:33</t>
        </r>
      </text>
    </comment>
    <comment ref="M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175/213
74:40</t>
        </r>
      </text>
    </comment>
    <comment ref="F4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285/287
1:07:22</t>
        </r>
      </text>
    </comment>
    <comment ref="M4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205/213
86:26</t>
        </r>
      </text>
    </comment>
    <comment ref="N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12/145
32:24</t>
        </r>
      </text>
    </comment>
    <comment ref="N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33/145
36:23</t>
        </r>
      </text>
    </comment>
    <comment ref="N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40/145
37:10</t>
        </r>
      </text>
    </comment>
    <comment ref="N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41/145
37:15</t>
        </r>
      </text>
    </comment>
    <comment ref="N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62/145
40:17</t>
        </r>
      </text>
    </comment>
    <comment ref="N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77/145
42:37</t>
        </r>
      </text>
    </comment>
    <comment ref="N4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90/145
44:21</t>
        </r>
      </text>
    </comment>
    <comment ref="N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113/145
49:04</t>
        </r>
      </text>
    </comment>
    <comment ref="N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117/145
49:54</t>
        </r>
      </text>
    </comment>
    <comment ref="K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DNF</t>
        </r>
      </text>
    </comment>
    <comment ref="O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6/95
37:03</t>
        </r>
      </text>
    </comment>
    <comment ref="O1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16/95
41:02</t>
        </r>
      </text>
    </comment>
    <comment ref="O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18/95
41:32</t>
        </r>
      </text>
    </comment>
    <comment ref="O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33/95
44:24</t>
        </r>
      </text>
    </comment>
    <comment ref="O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29/95
43:38</t>
        </r>
      </text>
    </comment>
    <comment ref="O2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61/95
50:21</t>
        </r>
      </text>
    </comment>
    <comment ref="O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76/95
53:38</t>
        </r>
      </text>
    </comment>
    <comment ref="O4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77/95
53:53</t>
        </r>
      </text>
    </comment>
    <comment ref="P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16/151
33:54</t>
        </r>
      </text>
    </comment>
    <comment ref="P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27/151
36:02</t>
        </r>
      </text>
    </comment>
    <comment ref="P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29/151
36:25</t>
        </r>
      </text>
    </comment>
    <comment ref="P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33/151
37:25</t>
        </r>
      </text>
    </comment>
    <comment ref="P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43/151
47:05</t>
        </r>
      </text>
    </comment>
    <comment ref="P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96/151
53:23</t>
        </r>
      </text>
    </comment>
    <comment ref="Q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15/154
46:00</t>
        </r>
      </text>
    </comment>
    <comment ref="Q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45/154
51:23</t>
        </r>
      </text>
    </comment>
    <comment ref="Q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73/154
55:47</t>
        </r>
      </text>
    </comment>
    <comment ref="Q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119/154
1:03:25</t>
        </r>
      </text>
    </comment>
    <comment ref="Q4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154/154
1:20:38</t>
        </r>
      </text>
    </comment>
    <comment ref="S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34/151
2:50:39</t>
        </r>
      </text>
    </comment>
    <comment ref="S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35/151
2:51:03</t>
        </r>
      </text>
    </comment>
    <comment ref="S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53/151
2:57:04</t>
        </r>
      </text>
    </comment>
    <comment ref="S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56/151
2:57:34</t>
        </r>
      </text>
    </comment>
    <comment ref="R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6/158
31:37</t>
        </r>
      </text>
    </comment>
    <comment ref="R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120/158
45:27</t>
        </r>
      </text>
    </comment>
    <comment ref="R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123/158
45:53</t>
        </r>
      </text>
    </comment>
    <comment ref="T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20/162
1:07:58</t>
        </r>
      </text>
    </comment>
    <comment ref="T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25/162
1:11:37</t>
        </r>
      </text>
    </comment>
    <comment ref="T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26/162
1:11:45</t>
        </r>
      </text>
    </comment>
    <comment ref="T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37/162
1:14:44</t>
        </r>
      </text>
    </comment>
    <comment ref="T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52/162
1:17:45</t>
        </r>
      </text>
    </comment>
    <comment ref="T2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58/162
1:18:50</t>
        </r>
      </text>
    </comment>
    <comment ref="T2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71/162
1:21:08</t>
        </r>
      </text>
    </comment>
    <comment ref="T4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73/162
1:21:28</t>
        </r>
      </text>
    </comment>
    <comment ref="T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91/162
1:24:47</t>
        </r>
      </text>
    </comment>
    <comment ref="T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139/162
1:38:37</t>
        </r>
      </text>
    </comment>
    <comment ref="T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140/162
1:39:51</t>
        </r>
      </text>
    </comment>
    <comment ref="T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144/162
1:41:56</t>
        </r>
      </text>
    </comment>
    <comment ref="U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65/1528
34:44</t>
        </r>
      </text>
    </comment>
    <comment ref="U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74/1528
35:23</t>
        </r>
      </text>
    </comment>
    <comment ref="U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130/1528
37:37</t>
        </r>
      </text>
    </comment>
    <comment ref="U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171/1528
39:01</t>
        </r>
      </text>
    </comment>
    <comment ref="U2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247/1528
41:02</t>
        </r>
      </text>
    </comment>
    <comment ref="U2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335/1528
43:22</t>
        </r>
      </text>
    </comment>
    <comment ref="U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356/1528
43:53</t>
        </r>
      </text>
    </comment>
    <comment ref="U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426/1528
46:04</t>
        </r>
      </text>
    </comment>
    <comment ref="U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448/1528
46:35</t>
        </r>
      </text>
    </comment>
    <comment ref="U3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496/1528
47:23</t>
        </r>
      </text>
    </comment>
    <comment ref="U3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512/1528
47:38</t>
        </r>
      </text>
    </comment>
    <comment ref="U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545/1528
48:13</t>
        </r>
      </text>
    </comment>
    <comment ref="U4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572/1528
49:14</t>
        </r>
      </text>
    </comment>
    <comment ref="U4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630/1528
50:37</t>
        </r>
      </text>
    </comment>
    <comment ref="U1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693/1528
52:01</t>
        </r>
      </text>
    </comment>
    <comment ref="U3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1256/1528
1:08:47</t>
        </r>
      </text>
    </comment>
    <comment ref="U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1260/1528
1:08:48</t>
        </r>
      </text>
    </comment>
    <comment ref="U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1265/1528
1:09:12</t>
        </r>
      </text>
    </comment>
    <comment ref="U4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1447/1528
1:23:31</t>
        </r>
      </text>
    </comment>
    <comment ref="U5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1143/1528
1:04:28</t>
        </r>
      </text>
    </comment>
    <comment ref="M5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186/213
79:17</t>
        </r>
      </text>
    </comment>
    <comment ref="M5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151/213
69:44</t>
        </r>
      </text>
    </comment>
    <comment ref="F5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285/287
1:07:22</t>
        </r>
      </text>
    </comment>
    <comment ref="N5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DNF</t>
        </r>
      </text>
    </comment>
    <comment ref="F5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283/287
1:01:37</t>
        </r>
      </text>
    </comment>
    <comment ref="M5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147/213
69:28</t>
        </r>
      </text>
    </comment>
    <comment ref="F5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256/287
53:07</t>
        </r>
      </text>
    </comment>
    <comment ref="V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61/211
2:49:55</t>
        </r>
      </text>
    </comment>
    <comment ref="V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78/211
2:55:32</t>
        </r>
      </text>
    </comment>
    <comment ref="V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88/211
3:00:32</t>
        </r>
      </text>
    </comment>
    <comment ref="V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86/211
2:59:49</t>
        </r>
      </text>
    </comment>
  </commentList>
</comments>
</file>

<file path=xl/comments4.xml><?xml version="1.0" encoding="utf-8"?>
<comments xmlns="http://schemas.openxmlformats.org/spreadsheetml/2006/main">
  <authors>
    <author>Andy Hunter</author>
  </authors>
  <commentList>
    <comment ref="H1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217/231
1:19:17</t>
        </r>
      </text>
    </comment>
    <comment ref="I1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243/321
54:43</t>
        </r>
      </text>
    </comment>
    <comment ref="C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251/262
1:17:31</t>
        </r>
      </text>
    </comment>
    <comment ref="D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252/260
2:16:02</t>
        </r>
      </text>
    </comment>
    <comment ref="E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301/342
1:12:27</t>
        </r>
      </text>
    </comment>
    <comment ref="F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179/184
58:38</t>
        </r>
      </text>
    </comment>
    <comment ref="G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243/275
52:29</t>
        </r>
      </text>
    </comment>
    <comment ref="H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221/231
1:19:39</t>
        </r>
      </text>
    </comment>
    <comment ref="I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238/321
54:18</t>
        </r>
      </text>
    </comment>
    <comment ref="D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82/260
1:31:25</t>
        </r>
      </text>
    </comment>
    <comment ref="E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41/342
47:37</t>
        </r>
      </text>
    </comment>
    <comment ref="F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51/184
42:30</t>
        </r>
      </text>
    </comment>
    <comment ref="H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64/231
55:18</t>
        </r>
      </text>
    </comment>
    <comment ref="I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33/321
38:25</t>
        </r>
      </text>
    </comment>
    <comment ref="J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20/</t>
        </r>
      </text>
    </comment>
    <comment ref="C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89/262
53:51</t>
        </r>
      </text>
    </comment>
    <comment ref="D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88/260
1:32:21</t>
        </r>
      </text>
    </comment>
    <comment ref="E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126/342
53:57</t>
        </r>
      </text>
    </comment>
    <comment ref="F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52/184
42:44</t>
        </r>
      </text>
    </comment>
    <comment ref="G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63/275
39:07</t>
        </r>
      </text>
    </comment>
    <comment ref="I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76/321
42:27</t>
        </r>
      </text>
    </comment>
    <comment ref="K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20/188
44:17</t>
        </r>
      </text>
    </comment>
    <comment ref="K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24/188
44:53</t>
        </r>
      </text>
    </comment>
    <comment ref="K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158/188
62:02</t>
        </r>
      </text>
    </comment>
    <comment ref="L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10/228
51:45</t>
        </r>
      </text>
    </comment>
    <comment ref="L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14/228
52:52</t>
        </r>
      </text>
    </comment>
    <comment ref="L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185/228
77:21</t>
        </r>
      </text>
    </comment>
    <comment ref="E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67/342
49:26</t>
        </r>
      </text>
    </comment>
    <comment ref="F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31/184
40:26</t>
        </r>
      </text>
    </comment>
    <comment ref="K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21/188
44:28</t>
        </r>
      </text>
    </comment>
    <comment ref="L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9/228
50:57</t>
        </r>
      </text>
    </comment>
    <comment ref="G2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156/275
45:20</t>
        </r>
      </text>
    </comment>
    <comment ref="L2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174/228
75:08</t>
        </r>
      </text>
    </comment>
    <comment ref="G1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260/275
56:12</t>
        </r>
      </text>
    </comment>
    <comment ref="E2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304/342
1:13:39</t>
        </r>
      </text>
    </comment>
    <comment ref="L2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3/228
47:51</t>
        </r>
      </text>
    </comment>
    <comment ref="H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43/231
52:38</t>
        </r>
      </text>
    </comment>
    <comment ref="M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9/122
32:40</t>
        </r>
      </text>
    </comment>
    <comment ref="M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11/122
33:07</t>
        </r>
      </text>
    </comment>
    <comment ref="M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14/122
34:21</t>
        </r>
      </text>
    </comment>
    <comment ref="M2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49/122
38:57</t>
        </r>
      </text>
    </comment>
    <comment ref="M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84/122
46:39</t>
        </r>
      </text>
    </comment>
    <comment ref="M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95/122
49:29</t>
        </r>
      </text>
    </comment>
    <comment ref="M1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107/122
52:53</t>
        </r>
      </text>
    </comment>
    <comment ref="N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12/119
38:51</t>
        </r>
      </text>
    </comment>
    <comment ref="N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15/119
39:30</t>
        </r>
      </text>
    </comment>
    <comment ref="N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18/119
40:06</t>
        </r>
      </text>
    </comment>
    <comment ref="N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24/119
40:53</t>
        </r>
      </text>
    </comment>
    <comment ref="N2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37/119
44:19</t>
        </r>
      </text>
    </comment>
    <comment ref="N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92/119
55:35</t>
        </r>
      </text>
    </comment>
    <comment ref="N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94/119
56:04</t>
        </r>
      </text>
    </comment>
    <comment ref="O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20/208
34:03</t>
        </r>
      </text>
    </comment>
    <comment ref="O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34/208
35:06</t>
        </r>
      </text>
    </comment>
    <comment ref="O2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129/208
43:56</t>
        </r>
      </text>
    </comment>
    <comment ref="O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173/208
50:23</t>
        </r>
      </text>
    </comment>
    <comment ref="P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19/163
33:40</t>
        </r>
      </text>
    </comment>
    <comment ref="P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124/163
44:50</t>
        </r>
      </text>
    </comment>
    <comment ref="P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134/163
47:20</t>
        </r>
      </text>
    </comment>
    <comment ref="Q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30/164
50:41</t>
        </r>
      </text>
    </comment>
    <comment ref="E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299/342
1:12:13</t>
        </r>
      </text>
    </comment>
    <comment ref="G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238/275
51:58</t>
        </r>
      </text>
    </comment>
    <comment ref="I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274/321
58:50</t>
        </r>
      </text>
    </comment>
    <comment ref="C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5/262
42:22</t>
        </r>
      </text>
    </comment>
    <comment ref="D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8/260
1:13:13</t>
        </r>
      </text>
    </comment>
    <comment ref="K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9/188
41:45</t>
        </r>
      </text>
    </comment>
    <comment ref="E1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34/342
47:06</t>
        </r>
      </text>
    </comment>
    <comment ref="D1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73/260
1:30:18</t>
        </r>
      </text>
    </comment>
    <comment ref="L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66/228
60:52</t>
        </r>
      </text>
    </comment>
    <comment ref="F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69/184
44:44</t>
        </r>
      </text>
    </comment>
    <comment ref="D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140/260
1:39:51</t>
        </r>
      </text>
    </comment>
    <comment ref="H1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144/231
65:01</t>
        </r>
      </text>
    </comment>
    <comment ref="E1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146/342
55:22</t>
        </r>
      </text>
    </comment>
    <comment ref="D1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178/260
1:45:17</t>
        </r>
      </text>
    </comment>
    <comment ref="K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98/188
53:40</t>
        </r>
      </text>
    </comment>
    <comment ref="M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64/122
41:12</t>
        </r>
      </text>
    </comment>
    <comment ref="N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45/119
46:48</t>
        </r>
      </text>
    </comment>
    <comment ref="R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195/388
3:04:08</t>
        </r>
      </text>
    </comment>
    <comment ref="Q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156/164
1:12:55</t>
        </r>
      </text>
    </comment>
    <comment ref="S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22/145
1:09:35</t>
        </r>
      </text>
    </comment>
    <comment ref="S2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105/145
1:32:02</t>
        </r>
      </text>
    </comment>
    <comment ref="S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131/145
1:38:09</t>
        </r>
      </text>
    </comment>
    <comment ref="I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34/321
38:28</t>
        </r>
      </text>
    </comment>
    <comment ref="K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34/188
46:46</t>
        </r>
      </text>
    </comment>
    <comment ref="O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29/208
34:39</t>
        </r>
      </text>
    </comment>
    <comment ref="S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38/145
1:14:09</t>
        </r>
      </text>
    </comment>
    <comment ref="E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80/342
50:42</t>
        </r>
      </text>
    </comment>
    <comment ref="I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60/321
40:58</t>
        </r>
      </text>
    </comment>
    <comment ref="M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16/122
34:41</t>
        </r>
      </text>
    </comment>
    <comment ref="Q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45/164
53:33</t>
        </r>
      </text>
    </comment>
    <comment ref="S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48/145
1:15:36</t>
        </r>
      </text>
    </comment>
    <comment ref="G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172/275
46:23</t>
        </r>
      </text>
    </comment>
    <comment ref="I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192/321
49:57</t>
        </r>
      </text>
    </comment>
    <comment ref="N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52/119
50:40</t>
        </r>
      </text>
    </comment>
    <comment ref="O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115/208
43:09</t>
        </r>
      </text>
    </comment>
    <comment ref="L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26/228
55:49</t>
        </r>
      </text>
    </comment>
    <comment ref="M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42/122
38:09</t>
        </r>
      </text>
    </comment>
    <comment ref="N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30/119
42:51</t>
        </r>
      </text>
    </comment>
    <comment ref="S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47/145
1:15:30</t>
        </r>
      </text>
    </comment>
    <comment ref="T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47/1405
32:16</t>
        </r>
      </text>
    </comment>
    <comment ref="T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58/1405
33:03</t>
        </r>
      </text>
    </comment>
    <comment ref="T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74/1405
33:41</t>
        </r>
      </text>
    </comment>
    <comment ref="T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75/1405
33:43</t>
        </r>
      </text>
    </comment>
    <comment ref="T2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78/1405
33:59</t>
        </r>
      </text>
    </comment>
    <comment ref="T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134/1405
35:47</t>
        </r>
      </text>
    </comment>
    <comment ref="T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177/1405
36:52</t>
        </r>
      </text>
    </comment>
    <comment ref="T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305/1405
39:26</t>
        </r>
      </text>
    </comment>
    <comment ref="T2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443/1405
42:11</t>
        </r>
      </text>
    </comment>
    <comment ref="T2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644/1405
46:05</t>
        </r>
      </text>
    </comment>
    <comment ref="T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650/1405
46:09</t>
        </r>
      </text>
    </comment>
    <comment ref="T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668/1405
46:25</t>
        </r>
      </text>
    </comment>
    <comment ref="T2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755/1405
47:39</t>
        </r>
      </text>
    </comment>
    <comment ref="T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867/1405
49:27</t>
        </r>
      </text>
    </comment>
    <comment ref="T1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970/1405
51:25</t>
        </r>
      </text>
    </comment>
    <comment ref="T2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1131/1405
54:57</t>
        </r>
      </text>
    </comment>
    <comment ref="T2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1165/1405
55:47</t>
        </r>
      </text>
    </comment>
    <comment ref="U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35/214
2:41:25</t>
        </r>
      </text>
    </comment>
    <comment ref="U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45/214
2:43:47</t>
        </r>
      </text>
    </comment>
    <comment ref="U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59/214
2:51:18</t>
        </r>
      </text>
    </comment>
    <comment ref="U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69/214
2:52:36</t>
        </r>
      </text>
    </comment>
    <comment ref="U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115/214
3:05:09</t>
        </r>
      </text>
    </comment>
    <comment ref="U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214/214
4:47:08</t>
        </r>
      </text>
    </comment>
    <comment ref="F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68/184
44:41</t>
        </r>
      </text>
    </comment>
    <comment ref="G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85/275
40:23</t>
        </r>
      </text>
    </comment>
    <comment ref="I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Not on results???</t>
        </r>
      </text>
    </comment>
    <comment ref="K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66/188
50:20</t>
        </r>
      </text>
    </comment>
    <comment ref="M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35/122
37:16</t>
        </r>
      </text>
    </comment>
    <comment ref="O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61/208
37:56</t>
        </r>
      </text>
    </comment>
    <comment ref="S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51/145
1:16:02</t>
        </r>
      </text>
    </comment>
    <comment ref="U3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94/214
2:59:04</t>
        </r>
      </text>
    </comment>
    <comment ref="L3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135/228
68:48</t>
        </r>
      </text>
    </comment>
    <comment ref="M3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71/122
44:09</t>
        </r>
      </text>
    </comment>
    <comment ref="N3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64/119
51:29</t>
        </r>
      </text>
    </comment>
    <comment ref="T3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520/1405
43:55</t>
        </r>
      </text>
    </comment>
    <comment ref="F3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167/184
56:06</t>
        </r>
      </text>
    </comment>
    <comment ref="H3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226/231
1:23:12</t>
        </r>
      </text>
    </comment>
    <comment ref="I3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278/321
59:28</t>
        </r>
      </text>
    </comment>
    <comment ref="I3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310/321
1:06:32</t>
        </r>
      </text>
    </comment>
    <comment ref="U3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213/214
4:46:26</t>
        </r>
      </text>
    </comment>
    <comment ref="I3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311/321
1:08:10</t>
        </r>
      </text>
    </comment>
    <comment ref="N3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109/119
59:34</t>
        </r>
      </text>
    </comment>
    <comment ref="S3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123/145
1:36:15</t>
        </r>
      </text>
    </comment>
    <comment ref="T3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930/1405
50:31</t>
        </r>
      </text>
    </comment>
    <comment ref="T3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320/1405
39:44</t>
        </r>
      </text>
    </comment>
    <comment ref="S3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75/145
1:22:36</t>
        </r>
      </text>
    </comment>
    <comment ref="T4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682/1405
46:40</t>
        </r>
      </text>
    </comment>
    <comment ref="T4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900/1405
49:56</t>
        </r>
      </text>
    </comment>
    <comment ref="T4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1164/1405
55:38</t>
        </r>
      </text>
    </comment>
  </commentList>
</comments>
</file>

<file path=xl/comments5.xml><?xml version="1.0" encoding="utf-8"?>
<comments xmlns="http://schemas.openxmlformats.org/spreadsheetml/2006/main">
  <authors>
    <author>Andy Hunter</author>
  </authors>
  <commentList>
    <comment ref="F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35/288
46m00s</t>
        </r>
      </text>
    </comment>
    <comment ref="B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22/337
4:03:31</t>
        </r>
      </text>
    </comment>
    <comment ref="G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1/279
4:25:00</t>
        </r>
      </text>
    </comment>
    <comment ref="H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41/200
37:13</t>
        </r>
      </text>
    </comment>
    <comment ref="L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26/178
44m04s</t>
        </r>
      </text>
    </comment>
    <comment ref="O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14/95
33:06</t>
        </r>
      </text>
    </comment>
    <comment ref="Q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19/112
1h11m21s</t>
        </r>
      </text>
    </comment>
    <comment ref="R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91/1276
34m51s</t>
        </r>
      </text>
    </comment>
    <comment ref="H3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141/200</t>
        </r>
      </text>
    </comment>
    <comment ref="I3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209/287
67m35s</t>
        </r>
      </text>
    </comment>
    <comment ref="J3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218/431
45m46s</t>
        </r>
      </text>
    </comment>
    <comment ref="Q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60/112
1h21m22s</t>
        </r>
      </text>
    </comment>
    <comment ref="R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224/1276
39m31s</t>
        </r>
      </text>
    </comment>
    <comment ref="C5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38/362
44m49s</t>
        </r>
      </text>
    </comment>
    <comment ref="D5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27/266
1:20:50</t>
        </r>
      </text>
    </comment>
    <comment ref="F5" authorId="0">
      <text>
        <r>
          <rPr>
            <b/>
            <sz val="9"/>
            <rFont val="Tahoma"/>
            <family val="2"/>
          </rPr>
          <t>Andy Hunter:
34/288
45m58s</t>
        </r>
        <r>
          <rPr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10/178
39m48s</t>
        </r>
      </text>
    </comment>
    <comment ref="R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121/1276
36m03s</t>
        </r>
      </text>
    </comment>
    <comment ref="Q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40/112
1h17m13s</t>
        </r>
      </text>
    </comment>
    <comment ref="L6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74/178
49m09s</t>
        </r>
      </text>
    </comment>
    <comment ref="J6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178/431
43m32s</t>
        </r>
      </text>
    </comment>
    <comment ref="C4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26/362
43m29s</t>
        </r>
      </text>
    </comment>
    <comment ref="D4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18/266
1:18:14</t>
        </r>
      </text>
    </comment>
    <comment ref="F4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15/288
42m33s</t>
        </r>
      </text>
    </comment>
    <comment ref="S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6/148
2h19m22s</t>
        </r>
      </text>
    </comment>
    <comment ref="L23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45/178
45m51s</t>
        </r>
      </text>
    </comment>
    <comment ref="L2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107/178
52m53s</t>
        </r>
      </text>
    </comment>
    <comment ref="K22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105/140
49m01s</t>
        </r>
      </text>
    </comment>
    <comment ref="B19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23/337
4:03:31</t>
        </r>
      </text>
    </comment>
    <comment ref="B18" authorId="0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109/707
2:36:54</t>
        </r>
      </text>
    </comment>
    <comment ref="Q1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86/112
1h33m39s</t>
        </r>
      </text>
    </comment>
    <comment ref="R16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789/1276
51m55s</t>
        </r>
      </text>
    </comment>
    <comment ref="R15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599/1276
48m17s</t>
        </r>
      </text>
    </comment>
    <comment ref="R14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501/1276
46m18s</t>
        </r>
      </text>
    </comment>
    <comment ref="R13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360/1276
42m46s</t>
        </r>
      </text>
    </comment>
    <comment ref="Q12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107/112
1h40m19s</t>
        </r>
      </text>
    </comment>
    <comment ref="R11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225/1276
39m32s</t>
        </r>
      </text>
    </comment>
    <comment ref="R10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133/1276
36m29s</t>
        </r>
      </text>
    </comment>
    <comment ref="Q9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22/112
1h11m35s</t>
        </r>
      </text>
    </comment>
    <comment ref="R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328/1276
42m03s</t>
        </r>
      </text>
    </comment>
    <comment ref="Q8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71/112
1h24m48s</t>
        </r>
      </text>
    </comment>
    <comment ref="R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94/1276
34:59</t>
        </r>
      </text>
    </comment>
    <comment ref="Q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15/112
1h10m25s</t>
        </r>
      </text>
    </comment>
    <comment ref="N7" authorId="0">
      <text>
        <r>
          <rPr>
            <b/>
            <sz val="9"/>
            <rFont val="Tahoma"/>
            <family val="0"/>
          </rPr>
          <t>Andy Hunter:</t>
        </r>
        <r>
          <rPr>
            <sz val="9"/>
            <rFont val="Tahoma"/>
            <family val="0"/>
          </rPr>
          <t xml:space="preserve">
19/126
49m37s</t>
        </r>
      </text>
    </comment>
  </commentList>
</comments>
</file>

<file path=xl/comments6.xml><?xml version="1.0" encoding="utf-8"?>
<comments xmlns="http://schemas.openxmlformats.org/spreadsheetml/2006/main">
  <authors>
    <author>Andy</author>
    <author>Andy Hunter</author>
  </authors>
  <commentList>
    <comment ref="B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1:50:14
34/382</t>
        </r>
      </text>
    </comment>
    <comment ref="F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32/198
40:45</t>
        </r>
      </text>
    </comment>
    <comment ref="C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105/338
52:01</t>
        </r>
      </text>
    </comment>
    <comment ref="G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35/327
45:43
</t>
        </r>
      </text>
    </comment>
    <comment ref="J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46/238
52m54s</t>
        </r>
      </text>
    </comment>
    <comment ref="L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19/106
36m13s</t>
        </r>
      </text>
    </comment>
    <comment ref="M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18/136
42m09s</t>
        </r>
      </text>
    </comment>
    <comment ref="K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38/302
38m25s</t>
        </r>
      </text>
    </comment>
    <comment ref="G3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16/327
43:48</t>
        </r>
      </text>
    </comment>
    <comment ref="I3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14/233
34m29s</t>
        </r>
      </text>
    </comment>
    <comment ref="K3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13/302
35m45s</t>
        </r>
      </text>
    </comment>
    <comment ref="J4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116/233
1h00m01s</t>
        </r>
      </text>
    </comment>
    <comment ref="K4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101/302
42m33s</t>
        </r>
      </text>
    </comment>
    <comment ref="L4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48/106
41m24s</t>
        </r>
      </text>
    </comment>
    <comment ref="G5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246/327
1:01:42</t>
        </r>
      </text>
    </comment>
    <comment ref="I5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181/233
47m20s</t>
        </r>
      </text>
    </comment>
    <comment ref="K5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180/302
47m25s</t>
        </r>
      </text>
    </comment>
    <comment ref="P2" authorId="1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32/160
03:10:00</t>
        </r>
      </text>
    </comment>
    <comment ref="U2" authorId="1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91/172
03:01:03</t>
        </r>
      </text>
    </comment>
    <comment ref="B6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2:29:06
264/382</t>
        </r>
      </text>
    </comment>
    <comment ref="U6" authorId="1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142/172
03:27:14</t>
        </r>
      </text>
    </comment>
    <comment ref="F8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125/198
48:43</t>
        </r>
      </text>
    </comment>
    <comment ref="G8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280/327
1:04:27</t>
        </r>
      </text>
    </comment>
    <comment ref="L7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31/106
38m31s</t>
        </r>
      </text>
    </comment>
    <comment ref="J7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83/238
56m53s</t>
        </r>
      </text>
    </comment>
    <comment ref="E9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234/277
158:28</t>
        </r>
      </text>
    </comment>
    <comment ref="G10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48/327
47:25</t>
        </r>
      </text>
    </comment>
    <comment ref="C15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80/338
50:19</t>
        </r>
      </text>
    </comment>
    <comment ref="L15" authorId="1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39/106
40:07</t>
        </r>
      </text>
    </comment>
    <comment ref="U14" authorId="1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146/172
03:31:04</t>
        </r>
      </text>
    </comment>
    <comment ref="P13" authorId="1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29/160
03:09:00</t>
        </r>
      </text>
    </comment>
    <comment ref="L13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29/106
38m21s</t>
        </r>
      </text>
    </comment>
    <comment ref="B13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1:56:56
67/382</t>
        </r>
      </text>
    </comment>
    <comment ref="U12" authorId="1">
      <text>
        <r>
          <rPr>
            <b/>
            <sz val="9"/>
            <rFont val="Tahoma"/>
            <family val="2"/>
          </rPr>
          <t>Andy Hunter:</t>
        </r>
        <r>
          <rPr>
            <sz val="9"/>
            <rFont val="Tahoma"/>
            <family val="2"/>
          </rPr>
          <t xml:space="preserve">
28/172
2:39:47</t>
        </r>
      </text>
    </comment>
    <comment ref="M1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35/136
45m10s</t>
        </r>
      </text>
    </comment>
    <comment ref="C1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119/338</t>
        </r>
      </text>
    </comment>
    <comment ref="G11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99/327
50:56</t>
        </r>
      </text>
    </comment>
  </commentList>
</comments>
</file>

<file path=xl/comments7.xml><?xml version="1.0" encoding="utf-8"?>
<comments xmlns="http://schemas.openxmlformats.org/spreadsheetml/2006/main">
  <authors>
    <author>Andy</author>
  </authors>
  <commentList>
    <comment ref="F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65/357
46:52</t>
        </r>
      </text>
    </comment>
    <comment ref="E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41/285
1h25m52s</t>
        </r>
      </text>
    </comment>
    <comment ref="H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23rd
35:22</t>
        </r>
      </text>
    </comment>
    <comment ref="G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5th
4:52:10</t>
        </r>
      </text>
    </comment>
    <comment ref="I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48th
51:36</t>
        </r>
      </text>
    </comment>
    <comment ref="G10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5th
4:52:10</t>
        </r>
      </text>
    </comment>
    <comment ref="H9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50th
37:46</t>
        </r>
      </text>
    </comment>
    <comment ref="G9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3rd
4:42:00</t>
        </r>
      </text>
    </comment>
    <comment ref="F8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187/357
55:24</t>
        </r>
      </text>
    </comment>
    <comment ref="H7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43rd
37:02</t>
        </r>
      </text>
    </comment>
    <comment ref="E7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71/285
1h31m16s</t>
        </r>
      </text>
    </comment>
    <comment ref="F6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109/357
50:42</t>
        </r>
      </text>
    </comment>
    <comment ref="E5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145/285
1h42m42s</t>
        </r>
      </text>
    </comment>
    <comment ref="H3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124th
43:24</t>
        </r>
      </text>
    </comment>
    <comment ref="E3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240/285
1h55m31s</t>
        </r>
      </text>
    </comment>
    <comment ref="K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8th
36:01</t>
        </r>
      </text>
    </comment>
    <comment ref="L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42:57</t>
        </r>
      </text>
    </comment>
    <comment ref="P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2:56:08</t>
        </r>
      </text>
    </comment>
    <comment ref="U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2:53:16</t>
        </r>
      </text>
    </comment>
  </commentList>
</comments>
</file>

<file path=xl/comments8.xml><?xml version="1.0" encoding="utf-8"?>
<comments xmlns="http://schemas.openxmlformats.org/spreadsheetml/2006/main">
  <authors>
    <author>Andy</author>
  </authors>
  <commentList>
    <comment ref="B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1:59:17
67/289</t>
        </r>
      </text>
    </comment>
    <comment ref="C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51:33
75/227</t>
        </r>
      </text>
    </comment>
    <comment ref="D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1:28:56
68/270</t>
        </r>
      </text>
    </comment>
    <comment ref="F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45:59
43/379</t>
        </r>
      </text>
    </comment>
    <comment ref="E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3:15:31
87/176</t>
        </r>
      </text>
    </comment>
    <comment ref="H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53:27
35/270</t>
        </r>
      </text>
    </comment>
    <comment ref="I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38:26
27/280</t>
        </r>
      </text>
    </comment>
    <comment ref="J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31:27
10/92</t>
        </r>
      </text>
    </comment>
    <comment ref="K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42:25
13/116</t>
        </r>
      </text>
    </comment>
    <comment ref="K3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1:00:11
109/116</t>
        </r>
      </text>
    </comment>
    <comment ref="L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33:06
9/73</t>
        </r>
      </text>
    </comment>
    <comment ref="M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32:00
12/79</t>
        </r>
      </text>
    </comment>
    <comment ref="L3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45:12
59/73</t>
        </r>
      </text>
    </comment>
    <comment ref="O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1:58:30
39/131</t>
        </r>
      </text>
    </comment>
    <comment ref="P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3:03:50
91/291</t>
        </r>
      </text>
    </comment>
    <comment ref="S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3:01:01
26/134</t>
        </r>
      </text>
    </comment>
    <comment ref="N5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59:44
99/159</t>
        </r>
      </text>
    </comment>
    <comment ref="L4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43:20
51/73</t>
        </r>
      </text>
    </comment>
    <comment ref="S1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3:24:02
74/134</t>
        </r>
      </text>
    </comment>
    <comment ref="K1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45:44
35/116</t>
        </r>
      </text>
    </comment>
    <comment ref="J1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40:06
19/92</t>
        </r>
      </text>
    </comment>
    <comment ref="B1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2:02:18
81/289</t>
        </r>
      </text>
    </comment>
    <comment ref="M11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31:47
10/79</t>
        </r>
      </text>
    </comment>
    <comment ref="L11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32:22
8/73</t>
        </r>
      </text>
    </comment>
    <comment ref="K11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42:32
14/116</t>
        </r>
      </text>
    </comment>
    <comment ref="I11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39:40
43/280</t>
        </r>
      </text>
    </comment>
    <comment ref="F11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49:01
85/379</t>
        </r>
      </text>
    </comment>
    <comment ref="E11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3:17:51
97/176</t>
        </r>
      </text>
    </comment>
    <comment ref="B11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1:54:29
49/289</t>
        </r>
      </text>
    </comment>
    <comment ref="S8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3:15:00
53/134</t>
        </r>
      </text>
    </comment>
  </commentList>
</comments>
</file>

<file path=xl/comments9.xml><?xml version="1.0" encoding="utf-8"?>
<comments xmlns="http://schemas.openxmlformats.org/spreadsheetml/2006/main">
  <authors>
    <author>Andy</author>
  </authors>
  <commentList>
    <comment ref="B2" authorId="0">
      <text>
        <r>
          <rPr>
            <b/>
            <sz val="8"/>
            <rFont val="Tahoma"/>
            <family val="2"/>
          </rPr>
          <t>Andy:</t>
        </r>
        <r>
          <rPr>
            <sz val="8"/>
            <rFont val="Tahoma"/>
            <family val="2"/>
          </rPr>
          <t xml:space="preserve">
49:48
85/276</t>
        </r>
      </text>
    </comment>
  </commentList>
</comments>
</file>

<file path=xl/sharedStrings.xml><?xml version="1.0" encoding="utf-8"?>
<sst xmlns="http://schemas.openxmlformats.org/spreadsheetml/2006/main" count="1472" uniqueCount="217">
  <si>
    <t>Number of runners</t>
  </si>
  <si>
    <t xml:space="preserve"> </t>
  </si>
  <si>
    <t xml:space="preserve">  </t>
  </si>
  <si>
    <t>Position</t>
  </si>
  <si>
    <t>Andrew Hunter</t>
  </si>
  <si>
    <t>Rab Acid</t>
  </si>
  <si>
    <t>John Carrier</t>
  </si>
  <si>
    <t>John O'Donnell</t>
  </si>
  <si>
    <t>Ken Sharpe</t>
  </si>
  <si>
    <t>Graham Beniston</t>
  </si>
  <si>
    <t>Charn- wood Hills</t>
  </si>
  <si>
    <t>Castle-ton</t>
  </si>
  <si>
    <t>Gindle-ford</t>
  </si>
  <si>
    <t>Black-rocks</t>
  </si>
  <si>
    <t>Chevin Hill</t>
  </si>
  <si>
    <t>Goyts Moss</t>
  </si>
  <si>
    <t>Tigers Todger</t>
  </si>
  <si>
    <t>Burbage Skyline</t>
  </si>
  <si>
    <t>Kinder Downfall</t>
  </si>
  <si>
    <t>Riber Run</t>
  </si>
  <si>
    <t>Sugar Loaf</t>
  </si>
  <si>
    <t>Barrell Inn Eyam</t>
  </si>
  <si>
    <t>Roaches</t>
  </si>
  <si>
    <t>Simon Elliott</t>
  </si>
  <si>
    <t>Anthony Williamson</t>
  </si>
  <si>
    <t>Trunce 2</t>
  </si>
  <si>
    <t>Calver Peak</t>
  </si>
  <si>
    <t>Hope Wakes</t>
  </si>
  <si>
    <t>Burnsall Classic</t>
  </si>
  <si>
    <t>Dave Evans</t>
  </si>
  <si>
    <t>Mark Hodgson</t>
  </si>
  <si>
    <t>Lee Caterer</t>
  </si>
  <si>
    <t>Darren Harley</t>
  </si>
  <si>
    <t>Ken Sharp</t>
  </si>
  <si>
    <t>Goyt's Moss</t>
  </si>
  <si>
    <t>Andy Hunter</t>
  </si>
  <si>
    <t>Mike Kirk</t>
  </si>
  <si>
    <t>Phil Merrick</t>
  </si>
  <si>
    <t>Simon Elliot</t>
  </si>
  <si>
    <t>Matthew Stout</t>
  </si>
  <si>
    <t>Mark Rowlson</t>
  </si>
  <si>
    <t>Angelo Lamola</t>
  </si>
  <si>
    <t>Castleton</t>
  </si>
  <si>
    <t>Huns-        helf</t>
  </si>
  <si>
    <t>Matt Stout</t>
  </si>
  <si>
    <t>Trevor Lespeare</t>
  </si>
  <si>
    <t>Pete Rowlatt</t>
  </si>
  <si>
    <t>Shining Tor</t>
  </si>
  <si>
    <t>Trev Jolly</t>
  </si>
  <si>
    <t>Orlando Davy</t>
  </si>
  <si>
    <t>Trevor Jolly</t>
  </si>
  <si>
    <t xml:space="preserve">         #</t>
  </si>
  <si>
    <t xml:space="preserve">   </t>
  </si>
  <si>
    <t>Gary Cooper</t>
  </si>
  <si>
    <t>John  O'Donnell</t>
  </si>
  <si>
    <t>Clive Brown</t>
  </si>
  <si>
    <t>Cluck!</t>
  </si>
  <si>
    <t>Andy Heathcote</t>
  </si>
  <si>
    <t>Bob Roden</t>
  </si>
  <si>
    <t>Christine Barson</t>
  </si>
  <si>
    <t>#</t>
  </si>
  <si>
    <t>Lang-dale Horse-shoe</t>
  </si>
  <si>
    <t>Wolf's Pit</t>
  </si>
  <si>
    <t>*</t>
  </si>
  <si>
    <t>Dave Broadbent</t>
  </si>
  <si>
    <t>Gary McMahan</t>
  </si>
  <si>
    <t>Stuc A' Chroin</t>
  </si>
  <si>
    <t>Charnwood Hills</t>
  </si>
  <si>
    <t>Black Rocks</t>
  </si>
  <si>
    <t>Gindleford</t>
  </si>
  <si>
    <t>Brassington</t>
  </si>
  <si>
    <t>Whernside</t>
  </si>
  <si>
    <t>Langdale Horseshoe</t>
  </si>
  <si>
    <t>Dovedale Dash</t>
  </si>
  <si>
    <t>Totals</t>
  </si>
  <si>
    <t>No of Races</t>
  </si>
  <si>
    <t>DNS</t>
  </si>
  <si>
    <t>Phil Farmer</t>
  </si>
  <si>
    <t>Greg Martin</t>
  </si>
  <si>
    <t>Katie Jones</t>
  </si>
  <si>
    <t>Craig Taylor</t>
  </si>
  <si>
    <t>Undulator</t>
  </si>
  <si>
    <t>Black Mountains</t>
  </si>
  <si>
    <t>Edale Skyline</t>
  </si>
  <si>
    <t>Leaden Boot</t>
  </si>
  <si>
    <t>L'Infernal</t>
  </si>
  <si>
    <t>Nine Edges</t>
  </si>
  <si>
    <t>Richard Thompson</t>
  </si>
  <si>
    <t>Jon Pitts</t>
  </si>
  <si>
    <t>David Broadbent</t>
  </si>
  <si>
    <t>Simon Birch</t>
  </si>
  <si>
    <t>Caroline Waterhouse</t>
  </si>
  <si>
    <t>Andy Stewart</t>
  </si>
  <si>
    <t>Tom Bailey</t>
  </si>
  <si>
    <t>Jo Elliott</t>
  </si>
  <si>
    <t>Jen Gaskell</t>
  </si>
  <si>
    <t>Julian Cobley</t>
  </si>
  <si>
    <t>Belvior Challenge</t>
  </si>
  <si>
    <t>Morgan Field</t>
  </si>
  <si>
    <t>James Isherwood</t>
  </si>
  <si>
    <t>Gary McMahon</t>
  </si>
  <si>
    <t>Great Longstone</t>
  </si>
  <si>
    <t>George Russell</t>
  </si>
  <si>
    <t>Helen Spencer</t>
  </si>
  <si>
    <t>Ken Allen</t>
  </si>
  <si>
    <t>Daniel Rawson</t>
  </si>
  <si>
    <t>Paul Page</t>
  </si>
  <si>
    <t>Steve Mason</t>
  </si>
  <si>
    <t>Simon Humphery</t>
  </si>
  <si>
    <t>Michelle Shaw</t>
  </si>
  <si>
    <t>Christine Bexton</t>
  </si>
  <si>
    <t>Joe Elliott</t>
  </si>
  <si>
    <t>Gary Fox</t>
  </si>
  <si>
    <t>Michael Lord</t>
  </si>
  <si>
    <t>David Cross</t>
  </si>
  <si>
    <t>Crich Monument</t>
  </si>
  <si>
    <t>Parwich Panoramic</t>
  </si>
  <si>
    <t>Rickys Race</t>
  </si>
  <si>
    <t>Catherine Wilson</t>
  </si>
  <si>
    <t>Amanda Chang</t>
  </si>
  <si>
    <t>No of runners</t>
  </si>
  <si>
    <t>Paul Russell</t>
  </si>
  <si>
    <t>Alex Heron</t>
  </si>
  <si>
    <t>James Overton</t>
  </si>
  <si>
    <t>Andrew Mottershaw</t>
  </si>
  <si>
    <t>Penny Page</t>
  </si>
  <si>
    <t>Theresa Gorman</t>
  </si>
  <si>
    <t>Jackie Welburn</t>
  </si>
  <si>
    <t>John Evans</t>
  </si>
  <si>
    <t>Paul Hartstone</t>
  </si>
  <si>
    <t>Clint Southern-Warburton</t>
  </si>
  <si>
    <t>Peter Wallis</t>
  </si>
  <si>
    <t>George Bramhall</t>
  </si>
  <si>
    <t>$</t>
  </si>
  <si>
    <t>Best of 6 Total</t>
  </si>
  <si>
    <t>Chris Bexton</t>
  </si>
  <si>
    <t>Sophie Eadsforth</t>
  </si>
  <si>
    <t>Richard Eadsforth</t>
  </si>
  <si>
    <t>G Barwell</t>
  </si>
  <si>
    <t>Helen McGrory</t>
  </si>
  <si>
    <t>Charlotte Geeson</t>
  </si>
  <si>
    <t>Totley Moor</t>
  </si>
  <si>
    <t>Exterminator</t>
  </si>
  <si>
    <t>Lianne Wood</t>
  </si>
  <si>
    <t>Guy Wood</t>
  </si>
  <si>
    <t>George Bramall</t>
  </si>
  <si>
    <t>Helen Rawson</t>
  </si>
  <si>
    <t>Dan Rawson</t>
  </si>
  <si>
    <t>Andrew Mothershaw</t>
  </si>
  <si>
    <t>Guy Barwell</t>
  </si>
  <si>
    <t>Paul Hartshorne</t>
  </si>
  <si>
    <t>Lisa Smith</t>
  </si>
  <si>
    <t>Ndiarka Mbodji</t>
  </si>
  <si>
    <t>Holly McCain</t>
  </si>
  <si>
    <t>Patrick Land</t>
  </si>
  <si>
    <t>Paul Prye</t>
  </si>
  <si>
    <t>Matthew Jones</t>
  </si>
  <si>
    <t>Neil Byford</t>
  </si>
  <si>
    <t>Nigel Adcock</t>
  </si>
  <si>
    <t>Leon Hunt</t>
  </si>
  <si>
    <t>Evgeniya Mihaylliva</t>
  </si>
  <si>
    <t>Sarah Lightman</t>
  </si>
  <si>
    <t>Juliette Jones</t>
  </si>
  <si>
    <t>Shane Fenn</t>
  </si>
  <si>
    <t>Geoff Pennington</t>
  </si>
  <si>
    <t>David Patrick</t>
  </si>
  <si>
    <t>M Smithan</t>
  </si>
  <si>
    <t>John Walker</t>
  </si>
  <si>
    <t>Doug Pearman</t>
  </si>
  <si>
    <t>Charlie Pearce</t>
  </si>
  <si>
    <t>Jenny Walker</t>
  </si>
  <si>
    <t>Helen Cross</t>
  </si>
  <si>
    <t>Wirksworth Incline</t>
  </si>
  <si>
    <t>Chrome Hill</t>
  </si>
  <si>
    <t>Best of 8 Total</t>
  </si>
  <si>
    <t>Sonka Reimess</t>
  </si>
  <si>
    <t>Simon Barnes</t>
  </si>
  <si>
    <t>Chris Bell</t>
  </si>
  <si>
    <t>Jane Lewis</t>
  </si>
  <si>
    <t>Greg Hopkinson</t>
  </si>
  <si>
    <t>Ben Jeays</t>
  </si>
  <si>
    <t>Dave Bish</t>
  </si>
  <si>
    <t>Paul Dennis</t>
  </si>
  <si>
    <t>Mikail Mihaylova</t>
  </si>
  <si>
    <t>Evgelliye Mihaylove</t>
  </si>
  <si>
    <t>Salome Maybanks</t>
  </si>
  <si>
    <t>Joe Gallagher</t>
  </si>
  <si>
    <t>Caitlin Bradbury</t>
  </si>
  <si>
    <t>Alexander Dunn</t>
  </si>
  <si>
    <t>Mike Davey</t>
  </si>
  <si>
    <t>Megan Elliott</t>
  </si>
  <si>
    <t>Paul Cross</t>
  </si>
  <si>
    <t>Clive Morphett</t>
  </si>
  <si>
    <t>Amelia Lees</t>
  </si>
  <si>
    <t>V Vramovic</t>
  </si>
  <si>
    <t>C Pearce</t>
  </si>
  <si>
    <t>S Hall</t>
  </si>
  <si>
    <t>J Wilders</t>
  </si>
  <si>
    <t>A Wright</t>
  </si>
  <si>
    <t>S Sharma</t>
  </si>
  <si>
    <t>N Mbodji</t>
  </si>
  <si>
    <t>P Hartshorne</t>
  </si>
  <si>
    <t>T Godfrey</t>
  </si>
  <si>
    <t>C Challender</t>
  </si>
  <si>
    <t>Vladah Avramovic</t>
  </si>
  <si>
    <t>Tigers Trail Race</t>
  </si>
  <si>
    <t>Longshaw SD Trials</t>
  </si>
  <si>
    <t>Stuart Moore</t>
  </si>
  <si>
    <t>James Pinchin</t>
  </si>
  <si>
    <t>Simon Hill</t>
  </si>
  <si>
    <t>Julia Barham</t>
  </si>
  <si>
    <t>Em Bish</t>
  </si>
  <si>
    <t>Hannah Warrener</t>
  </si>
  <si>
    <t>Gabrielle Thomas-Neher</t>
  </si>
  <si>
    <t>Sue Bech</t>
  </si>
  <si>
    <t>Harry Taylor</t>
  </si>
  <si>
    <t>Chun Yau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</si>
</sst>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1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40"/>
      <color indexed="9"/>
      <name val="Arial Black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u val="single"/>
      <sz val="40"/>
      <color indexed="9"/>
      <name val="Arial Black"/>
      <family val="0"/>
    </font>
    <font>
      <u val="single"/>
      <strike/>
      <sz val="40"/>
      <color indexed="9"/>
      <name val="Arial Black"/>
      <family val="0"/>
    </font>
    <font>
      <b/>
      <sz val="8"/>
      <color indexed="8"/>
      <name val="Arial"/>
      <family val="0"/>
    </font>
    <font>
      <sz val="7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4" fillId="0" borderId="10" xfId="0" applyFont="1" applyBorder="1" applyAlignment="1">
      <alignment horizontal="fill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4" fillId="0" borderId="10" xfId="0" applyFont="1" applyBorder="1" applyAlignment="1">
      <alignment horizontal="left"/>
    </xf>
    <xf numFmtId="0" fontId="14" fillId="0" borderId="0" xfId="0" applyFont="1" applyAlignment="1">
      <alignment horizontal="fill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314325</xdr:colOff>
      <xdr:row>1</xdr:row>
      <xdr:rowOff>28575</xdr:rowOff>
    </xdr:from>
    <xdr:to>
      <xdr:col>36</xdr:col>
      <xdr:colOff>57150</xdr:colOff>
      <xdr:row>35</xdr:row>
      <xdr:rowOff>0</xdr:rowOff>
    </xdr:to>
    <xdr:sp>
      <xdr:nvSpPr>
        <xdr:cNvPr id="1" name="WordArt 27"/>
        <xdr:cNvSpPr>
          <a:spLocks/>
        </xdr:cNvSpPr>
      </xdr:nvSpPr>
      <xdr:spPr>
        <a:xfrm>
          <a:off x="9934575" y="676275"/>
          <a:ext cx="5838825" cy="580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</a:rPr>
            <a:t>MALE RESULTS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82867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1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2867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1</xdr:row>
      <xdr:rowOff>0</xdr:rowOff>
    </xdr:to>
    <xdr:sp fLocksText="0">
      <xdr:nvSpPr>
        <xdr:cNvPr id="4" name="Text 18"/>
        <xdr:cNvSpPr txBox="1">
          <a:spLocks noChangeArrowheads="1"/>
        </xdr:cNvSpPr>
      </xdr:nvSpPr>
      <xdr:spPr>
        <a:xfrm>
          <a:off x="82867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35</xdr:row>
      <xdr:rowOff>0</xdr:rowOff>
    </xdr:from>
    <xdr:ext cx="95250" cy="228600"/>
    <xdr:sp fLocksText="0">
      <xdr:nvSpPr>
        <xdr:cNvPr id="5" name="Text Box 30"/>
        <xdr:cNvSpPr txBox="1">
          <a:spLocks noChangeArrowheads="1"/>
        </xdr:cNvSpPr>
      </xdr:nvSpPr>
      <xdr:spPr>
        <a:xfrm>
          <a:off x="8286750" y="6477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35</xdr:row>
      <xdr:rowOff>0</xdr:rowOff>
    </xdr:from>
    <xdr:ext cx="95250" cy="228600"/>
    <xdr:sp fLocksText="0">
      <xdr:nvSpPr>
        <xdr:cNvPr id="6" name="Text Box 30"/>
        <xdr:cNvSpPr txBox="1">
          <a:spLocks noChangeArrowheads="1"/>
        </xdr:cNvSpPr>
      </xdr:nvSpPr>
      <xdr:spPr>
        <a:xfrm>
          <a:off x="8286750" y="6477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0</xdr:colOff>
      <xdr:row>36</xdr:row>
      <xdr:rowOff>0</xdr:rowOff>
    </xdr:from>
    <xdr:to>
      <xdr:col>23</xdr:col>
      <xdr:colOff>0</xdr:colOff>
      <xdr:row>37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8286750" y="664845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37</xdr:row>
      <xdr:rowOff>0</xdr:rowOff>
    </xdr:to>
    <xdr:sp>
      <xdr:nvSpPr>
        <xdr:cNvPr id="8" name="Text 17"/>
        <xdr:cNvSpPr txBox="1">
          <a:spLocks noChangeArrowheads="1"/>
        </xdr:cNvSpPr>
      </xdr:nvSpPr>
      <xdr:spPr>
        <a:xfrm>
          <a:off x="8286750" y="664845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37</xdr:row>
      <xdr:rowOff>0</xdr:rowOff>
    </xdr:to>
    <xdr:sp fLocksText="0">
      <xdr:nvSpPr>
        <xdr:cNvPr id="9" name="Text 18"/>
        <xdr:cNvSpPr txBox="1">
          <a:spLocks noChangeArrowheads="1"/>
        </xdr:cNvSpPr>
      </xdr:nvSpPr>
      <xdr:spPr>
        <a:xfrm>
          <a:off x="8286750" y="664845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24</xdr:col>
      <xdr:colOff>0</xdr:colOff>
      <xdr:row>63</xdr:row>
      <xdr:rowOff>152400</xdr:rowOff>
    </xdr:to>
    <xdr:sp>
      <xdr:nvSpPr>
        <xdr:cNvPr id="10" name="Text 21"/>
        <xdr:cNvSpPr txBox="1">
          <a:spLocks noChangeArrowheads="1"/>
        </xdr:cNvSpPr>
      </xdr:nvSpPr>
      <xdr:spPr>
        <a:xfrm>
          <a:off x="9525" y="11020425"/>
          <a:ext cx="86391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8 out of 22 count.  *no vest #not a member.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oneCellAnchor>
    <xdr:from>
      <xdr:col>23</xdr:col>
      <xdr:colOff>0</xdr:colOff>
      <xdr:row>57</xdr:row>
      <xdr:rowOff>0</xdr:rowOff>
    </xdr:from>
    <xdr:ext cx="95250" cy="219075"/>
    <xdr:sp fLocksText="0">
      <xdr:nvSpPr>
        <xdr:cNvPr id="11" name="Text Box 30"/>
        <xdr:cNvSpPr txBox="1">
          <a:spLocks noChangeArrowheads="1"/>
        </xdr:cNvSpPr>
      </xdr:nvSpPr>
      <xdr:spPr>
        <a:xfrm>
          <a:off x="828675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0</xdr:colOff>
      <xdr:row>57</xdr:row>
      <xdr:rowOff>0</xdr:rowOff>
    </xdr:from>
    <xdr:ext cx="95250" cy="219075"/>
    <xdr:sp fLocksText="0">
      <xdr:nvSpPr>
        <xdr:cNvPr id="12" name="Text Box 30"/>
        <xdr:cNvSpPr txBox="1">
          <a:spLocks noChangeArrowheads="1"/>
        </xdr:cNvSpPr>
      </xdr:nvSpPr>
      <xdr:spPr>
        <a:xfrm>
          <a:off x="8286750" y="105346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26</xdr:col>
      <xdr:colOff>295275</xdr:colOff>
      <xdr:row>37</xdr:row>
      <xdr:rowOff>66675</xdr:rowOff>
    </xdr:from>
    <xdr:to>
      <xdr:col>36</xdr:col>
      <xdr:colOff>38100</xdr:colOff>
      <xdr:row>53</xdr:row>
      <xdr:rowOff>0</xdr:rowOff>
    </xdr:to>
    <xdr:sp>
      <xdr:nvSpPr>
        <xdr:cNvPr id="13" name="WordArt 27"/>
        <xdr:cNvSpPr>
          <a:spLocks/>
        </xdr:cNvSpPr>
      </xdr:nvSpPr>
      <xdr:spPr>
        <a:xfrm>
          <a:off x="9915525" y="7362825"/>
          <a:ext cx="583882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</a:rPr>
            <a:t>FEMALE RESULTS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038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1</xdr:row>
      <xdr:rowOff>0</xdr:rowOff>
    </xdr:to>
    <xdr:sp fLocksText="0">
      <xdr:nvSpPr>
        <xdr:cNvPr id="2" name="Text 15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4" name="Text 17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 fLocksText="0">
      <xdr:nvSpPr>
        <xdr:cNvPr id="6" name="Text 19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7410450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21</xdr:col>
      <xdr:colOff>600075</xdr:colOff>
      <xdr:row>40</xdr:row>
      <xdr:rowOff>152400</xdr:rowOff>
    </xdr:to>
    <xdr:sp>
      <xdr:nvSpPr>
        <xdr:cNvPr id="8" name="Text 21"/>
        <xdr:cNvSpPr txBox="1">
          <a:spLocks noChangeArrowheads="1"/>
        </xdr:cNvSpPr>
      </xdr:nvSpPr>
      <xdr:spPr>
        <a:xfrm>
          <a:off x="9525" y="6762750"/>
          <a:ext cx="85344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9 out of 14 count.  *no vest.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1</xdr:row>
      <xdr:rowOff>0</xdr:rowOff>
    </xdr:to>
    <xdr:sp>
      <xdr:nvSpPr>
        <xdr:cNvPr id="9" name="Text 22"/>
        <xdr:cNvSpPr txBox="1">
          <a:spLocks noChangeArrowheads="1"/>
        </xdr:cNvSpPr>
      </xdr:nvSpPr>
      <xdr:spPr>
        <a:xfrm>
          <a:off x="7943850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9525</xdr:colOff>
      <xdr:row>1</xdr:row>
      <xdr:rowOff>0</xdr:rowOff>
    </xdr:to>
    <xdr:sp fLocksText="0">
      <xdr:nvSpPr>
        <xdr:cNvPr id="10" name="Text 24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0</xdr:row>
      <xdr:rowOff>0</xdr:rowOff>
    </xdr:from>
    <xdr:to>
      <xdr:col>17</xdr:col>
      <xdr:colOff>9525</xdr:colOff>
      <xdr:row>1</xdr:row>
      <xdr:rowOff>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27</xdr:row>
      <xdr:rowOff>19050</xdr:rowOff>
    </xdr:from>
    <xdr:to>
      <xdr:col>20</xdr:col>
      <xdr:colOff>0</xdr:colOff>
      <xdr:row>32</xdr:row>
      <xdr:rowOff>9525</xdr:rowOff>
    </xdr:to>
    <xdr:sp>
      <xdr:nvSpPr>
        <xdr:cNvPr id="12" name="WordArt 27"/>
        <xdr:cNvSpPr>
          <a:spLocks/>
        </xdr:cNvSpPr>
      </xdr:nvSpPr>
      <xdr:spPr>
        <a:xfrm>
          <a:off x="771525" y="5086350"/>
          <a:ext cx="6638925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Fell Results 2010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1</xdr:row>
      <xdr:rowOff>0</xdr:rowOff>
    </xdr:to>
    <xdr:sp fLocksText="0">
      <xdr:nvSpPr>
        <xdr:cNvPr id="13" name="Text 14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10</xdr:row>
      <xdr:rowOff>0</xdr:rowOff>
    </xdr:from>
    <xdr:ext cx="95250" cy="228600"/>
    <xdr:sp fLocksText="0">
      <xdr:nvSpPr>
        <xdr:cNvPr id="14" name="Text Box 30"/>
        <xdr:cNvSpPr txBox="1">
          <a:spLocks noChangeArrowheads="1"/>
        </xdr:cNvSpPr>
      </xdr:nvSpPr>
      <xdr:spPr>
        <a:xfrm>
          <a:off x="7943850" y="218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9525</xdr:rowOff>
    </xdr:from>
    <xdr:ext cx="485775" cy="638175"/>
    <xdr:sp fLocksText="0">
      <xdr:nvSpPr>
        <xdr:cNvPr id="15" name="Text Box 31"/>
        <xdr:cNvSpPr txBox="1">
          <a:spLocks noChangeArrowheads="1"/>
        </xdr:cNvSpPr>
      </xdr:nvSpPr>
      <xdr:spPr>
        <a:xfrm>
          <a:off x="7410450" y="9525"/>
          <a:ext cx="485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Kinder Down-fall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Burbage Skyline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066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Totley Moor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933700" y="952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Erwash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34004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Cropwell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3867150" y="0"/>
          <a:ext cx="457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Black Rocks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305300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Ingle-borough</a:t>
          </a:r>
        </a:p>
      </xdr:txBody>
    </xdr:sp>
    <xdr:clientData/>
  </xdr:twoCellAnchor>
  <xdr:twoCellAnchor>
    <xdr:from>
      <xdr:col>8</xdr:col>
      <xdr:colOff>428625</xdr:colOff>
      <xdr:row>0</xdr:row>
      <xdr:rowOff>0</xdr:rowOff>
    </xdr:from>
    <xdr:to>
      <xdr:col>9</xdr:col>
      <xdr:colOff>438150</xdr:colOff>
      <xdr:row>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733925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Stoney Middle-ton</a:t>
          </a:r>
        </a:p>
      </xdr:txBody>
    </xdr:sp>
    <xdr:clientData/>
  </xdr:twoCellAnchor>
  <xdr:twoCellAnchor>
    <xdr:from>
      <xdr:col>9</xdr:col>
      <xdr:colOff>438150</xdr:colOff>
      <xdr:row>0</xdr:row>
      <xdr:rowOff>0</xdr:rowOff>
    </xdr:from>
    <xdr:to>
      <xdr:col>10</xdr:col>
      <xdr:colOff>447675</xdr:colOff>
      <xdr:row>1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17207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Brad-well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1" name="Text 14"/>
        <xdr:cNvSpPr txBox="1">
          <a:spLocks noChangeArrowheads="1"/>
        </xdr:cNvSpPr>
      </xdr:nvSpPr>
      <xdr:spPr>
        <a:xfrm>
          <a:off x="6067425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Eyam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1</xdr:row>
      <xdr:rowOff>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4676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74676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4" name="Text 17"/>
        <xdr:cNvSpPr txBox="1">
          <a:spLocks noChangeArrowheads="1"/>
        </xdr:cNvSpPr>
      </xdr:nvSpPr>
      <xdr:spPr>
        <a:xfrm>
          <a:off x="74676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74676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 fLocksText="0">
      <xdr:nvSpPr>
        <xdr:cNvPr id="16" name="Text 19"/>
        <xdr:cNvSpPr txBox="1">
          <a:spLocks noChangeArrowheads="1"/>
        </xdr:cNvSpPr>
      </xdr:nvSpPr>
      <xdr:spPr>
        <a:xfrm>
          <a:off x="74676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7467600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21</xdr:col>
      <xdr:colOff>600075</xdr:colOff>
      <xdr:row>40</xdr:row>
      <xdr:rowOff>152400</xdr:rowOff>
    </xdr:to>
    <xdr:sp>
      <xdr:nvSpPr>
        <xdr:cNvPr id="18" name="Text 21"/>
        <xdr:cNvSpPr txBox="1">
          <a:spLocks noChangeArrowheads="1"/>
        </xdr:cNvSpPr>
      </xdr:nvSpPr>
      <xdr:spPr>
        <a:xfrm>
          <a:off x="9525" y="6762750"/>
          <a:ext cx="85915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please contact Andy Hunter Siemens 4746     07711877015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1</xdr:row>
      <xdr:rowOff>0</xdr:rowOff>
    </xdr:to>
    <xdr:sp>
      <xdr:nvSpPr>
        <xdr:cNvPr id="19" name="Text 22"/>
        <xdr:cNvSpPr txBox="1">
          <a:spLocks noChangeArrowheads="1"/>
        </xdr:cNvSpPr>
      </xdr:nvSpPr>
      <xdr:spPr>
        <a:xfrm>
          <a:off x="8001000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9525</xdr:colOff>
      <xdr:row>1</xdr:row>
      <xdr:rowOff>0</xdr:rowOff>
    </xdr:to>
    <xdr:sp fLocksText="0">
      <xdr:nvSpPr>
        <xdr:cNvPr id="20" name="Text 24"/>
        <xdr:cNvSpPr txBox="1">
          <a:spLocks noChangeArrowheads="1"/>
        </xdr:cNvSpPr>
      </xdr:nvSpPr>
      <xdr:spPr>
        <a:xfrm>
          <a:off x="74676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0</xdr:row>
      <xdr:rowOff>0</xdr:rowOff>
    </xdr:from>
    <xdr:to>
      <xdr:col>17</xdr:col>
      <xdr:colOff>9525</xdr:colOff>
      <xdr:row>1</xdr:row>
      <xdr:rowOff>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74676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27</xdr:row>
      <xdr:rowOff>19050</xdr:rowOff>
    </xdr:from>
    <xdr:to>
      <xdr:col>20</xdr:col>
      <xdr:colOff>0</xdr:colOff>
      <xdr:row>32</xdr:row>
      <xdr:rowOff>9525</xdr:rowOff>
    </xdr:to>
    <xdr:sp>
      <xdr:nvSpPr>
        <xdr:cNvPr id="22" name="WordArt 22"/>
        <xdr:cNvSpPr>
          <a:spLocks/>
        </xdr:cNvSpPr>
      </xdr:nvSpPr>
      <xdr:spPr>
        <a:xfrm>
          <a:off x="771525" y="5086350"/>
          <a:ext cx="6696075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Fell Results 2009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1</xdr:row>
      <xdr:rowOff>0</xdr:rowOff>
    </xdr:to>
    <xdr:sp fLocksText="0">
      <xdr:nvSpPr>
        <xdr:cNvPr id="23" name="Text 14"/>
        <xdr:cNvSpPr txBox="1">
          <a:spLocks noChangeArrowheads="1"/>
        </xdr:cNvSpPr>
      </xdr:nvSpPr>
      <xdr:spPr>
        <a:xfrm>
          <a:off x="74676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9525</xdr:colOff>
      <xdr:row>1</xdr:row>
      <xdr:rowOff>0</xdr:rowOff>
    </xdr:to>
    <xdr:sp fLocksText="0">
      <xdr:nvSpPr>
        <xdr:cNvPr id="24" name="Text 14"/>
        <xdr:cNvSpPr txBox="1">
          <a:spLocks noChangeArrowheads="1"/>
        </xdr:cNvSpPr>
      </xdr:nvSpPr>
      <xdr:spPr>
        <a:xfrm>
          <a:off x="7000875" y="0"/>
          <a:ext cx="95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10</xdr:row>
      <xdr:rowOff>0</xdr:rowOff>
    </xdr:from>
    <xdr:ext cx="104775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8001000" y="218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9525</xdr:rowOff>
    </xdr:from>
    <xdr:ext cx="485775" cy="638175"/>
    <xdr:sp fLocksText="0">
      <xdr:nvSpPr>
        <xdr:cNvPr id="26" name="Text Box 26"/>
        <xdr:cNvSpPr txBox="1">
          <a:spLocks noChangeArrowheads="1"/>
        </xdr:cNvSpPr>
      </xdr:nvSpPr>
      <xdr:spPr>
        <a:xfrm>
          <a:off x="7467600" y="9525"/>
          <a:ext cx="485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7" name="Text 14"/>
        <xdr:cNvSpPr txBox="1">
          <a:spLocks noChangeArrowheads="1"/>
        </xdr:cNvSpPr>
      </xdr:nvSpPr>
      <xdr:spPr>
        <a:xfrm>
          <a:off x="653415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Whern-side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sp>
      <xdr:nvSpPr>
        <xdr:cNvPr id="28" name="Text 14"/>
        <xdr:cNvSpPr txBox="1">
          <a:spLocks noChangeArrowheads="1"/>
        </xdr:cNvSpPr>
      </xdr:nvSpPr>
      <xdr:spPr>
        <a:xfrm>
          <a:off x="7000875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Roaches</a:t>
          </a:r>
        </a:p>
      </xdr:txBody>
    </xdr:sp>
    <xdr:clientData/>
  </xdr:twoCellAnchor>
  <xdr:twoCellAnchor>
    <xdr:from>
      <xdr:col>10</xdr:col>
      <xdr:colOff>447675</xdr:colOff>
      <xdr:row>0</xdr:row>
      <xdr:rowOff>0</xdr:rowOff>
    </xdr:from>
    <xdr:to>
      <xdr:col>11</xdr:col>
      <xdr:colOff>447675</xdr:colOff>
      <xdr:row>1</xdr:row>
      <xdr:rowOff>0</xdr:rowOff>
    </xdr:to>
    <xdr:sp>
      <xdr:nvSpPr>
        <xdr:cNvPr id="29" name="Text 13"/>
        <xdr:cNvSpPr txBox="1">
          <a:spLocks noChangeArrowheads="1"/>
        </xdr:cNvSpPr>
      </xdr:nvSpPr>
      <xdr:spPr>
        <a:xfrm>
          <a:off x="5619750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Burn-sall Classic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wood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Hills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Burbage Skyline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066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Goyt's Moss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933700" y="952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Erwash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34004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Cropwell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3400425" y="0"/>
          <a:ext cx="457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Black Rocks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3838575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Bamford</a:t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Shin-ing Tor</a:t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447675</xdr:colOff>
      <xdr:row>1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4705350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Brad-well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1" name="Text 14"/>
        <xdr:cNvSpPr txBox="1">
          <a:spLocks noChangeArrowheads="1"/>
        </xdr:cNvSpPr>
      </xdr:nvSpPr>
      <xdr:spPr>
        <a:xfrm>
          <a:off x="5153025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Eyam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1</xdr:row>
      <xdr:rowOff>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4" name="Text 17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 fLocksText="0">
      <xdr:nvSpPr>
        <xdr:cNvPr id="16" name="Text 19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7019925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20</xdr:col>
      <xdr:colOff>600075</xdr:colOff>
      <xdr:row>40</xdr:row>
      <xdr:rowOff>152400</xdr:rowOff>
    </xdr:to>
    <xdr:sp>
      <xdr:nvSpPr>
        <xdr:cNvPr id="18" name="Text 21"/>
        <xdr:cNvSpPr txBox="1">
          <a:spLocks noChangeArrowheads="1"/>
        </xdr:cNvSpPr>
      </xdr:nvSpPr>
      <xdr:spPr>
        <a:xfrm>
          <a:off x="9525" y="6762750"/>
          <a:ext cx="81438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please contact Andy Hunter Siemens 4746     07711877015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19" name="Text 22"/>
        <xdr:cNvSpPr txBox="1">
          <a:spLocks noChangeArrowheads="1"/>
        </xdr:cNvSpPr>
      </xdr:nvSpPr>
      <xdr:spPr>
        <a:xfrm>
          <a:off x="7553325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sp fLocksText="0">
      <xdr:nvSpPr>
        <xdr:cNvPr id="20" name="Text 24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1</xdr:row>
      <xdr:rowOff>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27</xdr:row>
      <xdr:rowOff>19050</xdr:rowOff>
    </xdr:from>
    <xdr:to>
      <xdr:col>19</xdr:col>
      <xdr:colOff>0</xdr:colOff>
      <xdr:row>32</xdr:row>
      <xdr:rowOff>9525</xdr:rowOff>
    </xdr:to>
    <xdr:sp>
      <xdr:nvSpPr>
        <xdr:cNvPr id="22" name="WordArt 22"/>
        <xdr:cNvSpPr>
          <a:spLocks/>
        </xdr:cNvSpPr>
      </xdr:nvSpPr>
      <xdr:spPr>
        <a:xfrm>
          <a:off x="771525" y="5086350"/>
          <a:ext cx="6248400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Fell Results 2008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fLocksText="0">
      <xdr:nvSpPr>
        <xdr:cNvPr id="23" name="Text 14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sp fLocksText="0">
      <xdr:nvSpPr>
        <xdr:cNvPr id="24" name="Text 14"/>
        <xdr:cNvSpPr txBox="1">
          <a:spLocks noChangeArrowheads="1"/>
        </xdr:cNvSpPr>
      </xdr:nvSpPr>
      <xdr:spPr>
        <a:xfrm>
          <a:off x="6086475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0</xdr:colOff>
      <xdr:row>10</xdr:row>
      <xdr:rowOff>0</xdr:rowOff>
    </xdr:from>
    <xdr:ext cx="104775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7019925" y="218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9525</xdr:rowOff>
    </xdr:from>
    <xdr:ext cx="485775" cy="638175"/>
    <xdr:sp fLocksText="0">
      <xdr:nvSpPr>
        <xdr:cNvPr id="26" name="Text Box 26"/>
        <xdr:cNvSpPr txBox="1">
          <a:spLocks noChangeArrowheads="1"/>
        </xdr:cNvSpPr>
      </xdr:nvSpPr>
      <xdr:spPr>
        <a:xfrm>
          <a:off x="7019925" y="9525"/>
          <a:ext cx="485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0</xdr:row>
      <xdr:rowOff>0</xdr:rowOff>
    </xdr:from>
    <xdr:to>
      <xdr:col>12</xdr:col>
      <xdr:colOff>9525</xdr:colOff>
      <xdr:row>1</xdr:row>
      <xdr:rowOff>0</xdr:rowOff>
    </xdr:to>
    <xdr:sp>
      <xdr:nvSpPr>
        <xdr:cNvPr id="27" name="Text 14"/>
        <xdr:cNvSpPr txBox="1">
          <a:spLocks noChangeArrowheads="1"/>
        </xdr:cNvSpPr>
      </xdr:nvSpPr>
      <xdr:spPr>
        <a:xfrm>
          <a:off x="5619750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Grise-dale Horseshoe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9525</xdr:colOff>
      <xdr:row>1</xdr:row>
      <xdr:rowOff>0</xdr:rowOff>
    </xdr:to>
    <xdr:sp>
      <xdr:nvSpPr>
        <xdr:cNvPr id="28" name="Text 14"/>
        <xdr:cNvSpPr txBox="1">
          <a:spLocks noChangeArrowheads="1"/>
        </xdr:cNvSpPr>
      </xdr:nvSpPr>
      <xdr:spPr>
        <a:xfrm>
          <a:off x="655320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Roaches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sp>
      <xdr:nvSpPr>
        <xdr:cNvPr id="29" name="Text 14"/>
        <xdr:cNvSpPr txBox="1">
          <a:spLocks noChangeArrowheads="1"/>
        </xdr:cNvSpPr>
      </xdr:nvSpPr>
      <xdr:spPr>
        <a:xfrm>
          <a:off x="6086475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Windgather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wood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Hills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Milford 21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066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Tiger's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Todger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933700" y="952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Erwash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34004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Cropwell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3400425" y="0"/>
          <a:ext cx="457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Huns-helf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3838575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Bamford</a:t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Shiniing Tor</a:t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447675</xdr:colOff>
      <xdr:row>1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4705350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Pilsley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1" name="Text 14"/>
        <xdr:cNvSpPr txBox="1">
          <a:spLocks noChangeArrowheads="1"/>
        </xdr:cNvSpPr>
      </xdr:nvSpPr>
      <xdr:spPr>
        <a:xfrm>
          <a:off x="5153025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stone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1</xdr:row>
      <xdr:rowOff>0</xdr:rowOff>
    </xdr:to>
    <xdr:sp fLocksText="0">
      <xdr:nvSpPr>
        <xdr:cNvPr id="12" name="Text 15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4" name="Text 17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 fLocksText="0">
      <xdr:nvSpPr>
        <xdr:cNvPr id="16" name="Text 19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7" name="Text 20"/>
        <xdr:cNvSpPr txBox="1">
          <a:spLocks noChangeArrowheads="1"/>
        </xdr:cNvSpPr>
      </xdr:nvSpPr>
      <xdr:spPr>
        <a:xfrm>
          <a:off x="7019925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20</xdr:col>
      <xdr:colOff>600075</xdr:colOff>
      <xdr:row>40</xdr:row>
      <xdr:rowOff>152400</xdr:rowOff>
    </xdr:to>
    <xdr:sp>
      <xdr:nvSpPr>
        <xdr:cNvPr id="18" name="Text 21"/>
        <xdr:cNvSpPr txBox="1">
          <a:spLocks noChangeArrowheads="1"/>
        </xdr:cNvSpPr>
      </xdr:nvSpPr>
      <xdr:spPr>
        <a:xfrm>
          <a:off x="9525" y="6762750"/>
          <a:ext cx="81438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please contact Mark Hodgson Ericsson 4834     0115 9064834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19" name="Text 22"/>
        <xdr:cNvSpPr txBox="1">
          <a:spLocks noChangeArrowheads="1"/>
        </xdr:cNvSpPr>
      </xdr:nvSpPr>
      <xdr:spPr>
        <a:xfrm>
          <a:off x="7553325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sp fLocksText="0">
      <xdr:nvSpPr>
        <xdr:cNvPr id="20" name="Text 24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1</xdr:row>
      <xdr:rowOff>0</xdr:rowOff>
    </xdr:to>
    <xdr:sp fLocksText="0">
      <xdr:nvSpPr>
        <xdr:cNvPr id="21" name="Text 14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27</xdr:row>
      <xdr:rowOff>19050</xdr:rowOff>
    </xdr:from>
    <xdr:to>
      <xdr:col>19</xdr:col>
      <xdr:colOff>0</xdr:colOff>
      <xdr:row>32</xdr:row>
      <xdr:rowOff>9525</xdr:rowOff>
    </xdr:to>
    <xdr:sp>
      <xdr:nvSpPr>
        <xdr:cNvPr id="22" name="WordArt 22"/>
        <xdr:cNvSpPr>
          <a:spLocks/>
        </xdr:cNvSpPr>
      </xdr:nvSpPr>
      <xdr:spPr>
        <a:xfrm>
          <a:off x="771525" y="5086350"/>
          <a:ext cx="6248400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Fell Results 2007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fLocksText="0">
      <xdr:nvSpPr>
        <xdr:cNvPr id="23" name="Text 14"/>
        <xdr:cNvSpPr txBox="1">
          <a:spLocks noChangeArrowheads="1"/>
        </xdr:cNvSpPr>
      </xdr:nvSpPr>
      <xdr:spPr>
        <a:xfrm>
          <a:off x="7019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sp fLocksText="0">
      <xdr:nvSpPr>
        <xdr:cNvPr id="24" name="Text 14"/>
        <xdr:cNvSpPr txBox="1">
          <a:spLocks noChangeArrowheads="1"/>
        </xdr:cNvSpPr>
      </xdr:nvSpPr>
      <xdr:spPr>
        <a:xfrm>
          <a:off x="6086475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0</xdr:colOff>
      <xdr:row>10</xdr:row>
      <xdr:rowOff>0</xdr:rowOff>
    </xdr:from>
    <xdr:ext cx="104775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7019925" y="2181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9525</xdr:rowOff>
    </xdr:from>
    <xdr:ext cx="485775" cy="628650"/>
    <xdr:sp fLocksText="0">
      <xdr:nvSpPr>
        <xdr:cNvPr id="26" name="Text Box 26"/>
        <xdr:cNvSpPr txBox="1">
          <a:spLocks noChangeArrowheads="1"/>
        </xdr:cNvSpPr>
      </xdr:nvSpPr>
      <xdr:spPr>
        <a:xfrm>
          <a:off x="7019925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0</xdr:colOff>
      <xdr:row>0</xdr:row>
      <xdr:rowOff>0</xdr:rowOff>
    </xdr:from>
    <xdr:to>
      <xdr:col>12</xdr:col>
      <xdr:colOff>9525</xdr:colOff>
      <xdr:row>1</xdr:row>
      <xdr:rowOff>0</xdr:rowOff>
    </xdr:to>
    <xdr:sp>
      <xdr:nvSpPr>
        <xdr:cNvPr id="27" name="Text 14"/>
        <xdr:cNvSpPr txBox="1">
          <a:spLocks noChangeArrowheads="1"/>
        </xdr:cNvSpPr>
      </xdr:nvSpPr>
      <xdr:spPr>
        <a:xfrm>
          <a:off x="5619750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Grin and bear it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9525</xdr:colOff>
      <xdr:row>1</xdr:row>
      <xdr:rowOff>0</xdr:rowOff>
    </xdr:to>
    <xdr:sp>
      <xdr:nvSpPr>
        <xdr:cNvPr id="28" name="Text 14"/>
        <xdr:cNvSpPr txBox="1">
          <a:spLocks noChangeArrowheads="1"/>
        </xdr:cNvSpPr>
      </xdr:nvSpPr>
      <xdr:spPr>
        <a:xfrm>
          <a:off x="655320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Roaches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sp>
      <xdr:nvSpPr>
        <xdr:cNvPr id="29" name="Text 14"/>
        <xdr:cNvSpPr txBox="1">
          <a:spLocks noChangeArrowheads="1"/>
        </xdr:cNvSpPr>
      </xdr:nvSpPr>
      <xdr:spPr>
        <a:xfrm>
          <a:off x="6086475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gather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wood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Hills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Downfall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066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Shining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933700" y="952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Erwash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34004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Cropwell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3400425" y="0"/>
          <a:ext cx="457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Riber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3838575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</a:t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1</xdr:row>
      <xdr:rowOff>0</xdr:rowOff>
    </xdr:to>
    <xdr:sp fLocksText="0">
      <xdr:nvSpPr>
        <xdr:cNvPr id="9" name="Text 11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Goyt's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Moss</a:t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447675</xdr:colOff>
      <xdr:row>1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705350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stone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5153025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Wind-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gather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1</xdr:row>
      <xdr:rowOff>0</xdr:rowOff>
    </xdr:to>
    <xdr:sp fLocksText="0">
      <xdr:nvSpPr>
        <xdr:cNvPr id="13" name="Text 15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 fLocksText="0">
      <xdr:nvSpPr>
        <xdr:cNvPr id="17" name="Text 19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6991350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20</xdr:col>
      <xdr:colOff>600075</xdr:colOff>
      <xdr:row>40</xdr:row>
      <xdr:rowOff>152400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9525" y="6772275"/>
          <a:ext cx="81153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please contact Mark Hodgson Marconi 4834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7524750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sp fLocksText="0">
      <xdr:nvSpPr>
        <xdr:cNvPr id="21" name="Text 24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561975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Dove-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Dash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1</xdr:row>
      <xdr:rowOff>0</xdr:rowOff>
    </xdr:to>
    <xdr:sp fLocksText="0">
      <xdr:nvSpPr>
        <xdr:cNvPr id="23" name="Text 14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27</xdr:row>
      <xdr:rowOff>19050</xdr:rowOff>
    </xdr:from>
    <xdr:to>
      <xdr:col>19</xdr:col>
      <xdr:colOff>0</xdr:colOff>
      <xdr:row>32</xdr:row>
      <xdr:rowOff>9525</xdr:rowOff>
    </xdr:to>
    <xdr:sp>
      <xdr:nvSpPr>
        <xdr:cNvPr id="24" name="WordArt 24"/>
        <xdr:cNvSpPr>
          <a:spLocks/>
        </xdr:cNvSpPr>
      </xdr:nvSpPr>
      <xdr:spPr>
        <a:xfrm>
          <a:off x="771525" y="5095875"/>
          <a:ext cx="6219825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Fell Results 2006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fLocksText="0">
      <xdr:nvSpPr>
        <xdr:cNvPr id="25" name="Text 14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sp>
      <xdr:nvSpPr>
        <xdr:cNvPr id="26" name="Text 14"/>
        <xdr:cNvSpPr txBox="1">
          <a:spLocks noChangeArrowheads="1"/>
        </xdr:cNvSpPr>
      </xdr:nvSpPr>
      <xdr:spPr>
        <a:xfrm>
          <a:off x="6086475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</a:t>
          </a:r>
        </a:p>
      </xdr:txBody>
    </xdr:sp>
    <xdr:clientData/>
  </xdr:twoCellAnchor>
  <xdr:oneCellAnchor>
    <xdr:from>
      <xdr:col>19</xdr:col>
      <xdr:colOff>0</xdr:colOff>
      <xdr:row>17</xdr:row>
      <xdr:rowOff>0</xdr:rowOff>
    </xdr:from>
    <xdr:ext cx="104775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6991350" y="3381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9525</xdr:rowOff>
    </xdr:from>
    <xdr:ext cx="485775" cy="628650"/>
    <xdr:sp fLocksText="0">
      <xdr:nvSpPr>
        <xdr:cNvPr id="28" name="Text Box 28"/>
        <xdr:cNvSpPr txBox="1">
          <a:spLocks noChangeArrowheads="1"/>
        </xdr:cNvSpPr>
      </xdr:nvSpPr>
      <xdr:spPr>
        <a:xfrm>
          <a:off x="699135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Charn-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wood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Hills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Kinder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Downfall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066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Trunce 2
</a:t>
          </a:r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5</xdr:col>
      <xdr:colOff>0</xdr:colOff>
      <xdr:row>1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248602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Vanessa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Chappell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1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33700" y="952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Erwash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34004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Cropwell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3400425" y="0"/>
          <a:ext cx="457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Blacka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moor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Chase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838575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Black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Rocks</a:t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1</xdr:row>
      <xdr:rowOff>0</xdr:rowOff>
    </xdr:to>
    <xdr:sp fLocksText="0">
      <xdr:nvSpPr>
        <xdr:cNvPr id="10" name="Text 11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Hood</a:t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447675</xdr:colOff>
      <xdr:row>1</xdr:row>
      <xdr:rowOff>0</xdr:rowOff>
    </xdr:to>
    <xdr:sp>
      <xdr:nvSpPr>
        <xdr:cNvPr id="12" name="Text 13"/>
        <xdr:cNvSpPr txBox="1">
          <a:spLocks noChangeArrowheads="1"/>
        </xdr:cNvSpPr>
      </xdr:nvSpPr>
      <xdr:spPr>
        <a:xfrm>
          <a:off x="4705350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Stanage Struggle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5153025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Dove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Dash</a:t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1</xdr:row>
      <xdr:rowOff>0</xdr:rowOff>
    </xdr:to>
    <xdr:sp fLocksText="0">
      <xdr:nvSpPr>
        <xdr:cNvPr id="14" name="Text 15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5" name="Text 16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6" name="Text 17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 fLocksText="0">
      <xdr:nvSpPr>
        <xdr:cNvPr id="18" name="Text 19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19" name="Text 20"/>
        <xdr:cNvSpPr txBox="1">
          <a:spLocks noChangeArrowheads="1"/>
        </xdr:cNvSpPr>
      </xdr:nvSpPr>
      <xdr:spPr>
        <a:xfrm>
          <a:off x="6991350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20</xdr:col>
      <xdr:colOff>600075</xdr:colOff>
      <xdr:row>36</xdr:row>
      <xdr:rowOff>152400</xdr:rowOff>
    </xdr:to>
    <xdr:sp>
      <xdr:nvSpPr>
        <xdr:cNvPr id="20" name="Text 21"/>
        <xdr:cNvSpPr txBox="1">
          <a:spLocks noChangeArrowheads="1"/>
        </xdr:cNvSpPr>
      </xdr:nvSpPr>
      <xdr:spPr>
        <a:xfrm>
          <a:off x="9525" y="6096000"/>
          <a:ext cx="81153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                 Any enquiries; please contact Mark Hodgson Marconi 4834                                                                                                                                                                                                                  # = Opposition Vest - No Points !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1" name="Text 22"/>
        <xdr:cNvSpPr txBox="1">
          <a:spLocks noChangeArrowheads="1"/>
        </xdr:cNvSpPr>
      </xdr:nvSpPr>
      <xdr:spPr>
        <a:xfrm>
          <a:off x="7524750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sp fLocksText="0">
      <xdr:nvSpPr>
        <xdr:cNvPr id="22" name="Text 24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561975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Roaches</a:t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1</xdr:row>
      <xdr:rowOff>0</xdr:rowOff>
    </xdr:to>
    <xdr:sp fLocksText="0">
      <xdr:nvSpPr>
        <xdr:cNvPr id="24" name="Text 14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23</xdr:row>
      <xdr:rowOff>19050</xdr:rowOff>
    </xdr:from>
    <xdr:to>
      <xdr:col>19</xdr:col>
      <xdr:colOff>0</xdr:colOff>
      <xdr:row>28</xdr:row>
      <xdr:rowOff>9525</xdr:rowOff>
    </xdr:to>
    <xdr:sp>
      <xdr:nvSpPr>
        <xdr:cNvPr id="25" name="WordArt 25"/>
        <xdr:cNvSpPr>
          <a:spLocks/>
        </xdr:cNvSpPr>
      </xdr:nvSpPr>
      <xdr:spPr>
        <a:xfrm>
          <a:off x="771525" y="4419600"/>
          <a:ext cx="6219825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Fell Results 2005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fLocksText="0">
      <xdr:nvSpPr>
        <xdr:cNvPr id="26" name="Text 14"/>
        <xdr:cNvSpPr txBox="1">
          <a:spLocks noChangeArrowheads="1"/>
        </xdr:cNvSpPr>
      </xdr:nvSpPr>
      <xdr:spPr>
        <a:xfrm>
          <a:off x="6991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sp fLocksText="0">
      <xdr:nvSpPr>
        <xdr:cNvPr id="27" name="Text 14"/>
        <xdr:cNvSpPr txBox="1">
          <a:spLocks noChangeArrowheads="1"/>
        </xdr:cNvSpPr>
      </xdr:nvSpPr>
      <xdr:spPr>
        <a:xfrm>
          <a:off x="6086475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19</xdr:col>
      <xdr:colOff>0</xdr:colOff>
      <xdr:row>13</xdr:row>
      <xdr:rowOff>0</xdr:rowOff>
    </xdr:from>
    <xdr:ext cx="104775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6991350" y="2705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9525</xdr:rowOff>
    </xdr:from>
    <xdr:ext cx="485775" cy="628650"/>
    <xdr:sp fLocksText="0">
      <xdr:nvSpPr>
        <xdr:cNvPr id="29" name="Text Box 29"/>
        <xdr:cNvSpPr txBox="1">
          <a:spLocks noChangeArrowheads="1"/>
        </xdr:cNvSpPr>
      </xdr:nvSpPr>
      <xdr:spPr>
        <a:xfrm>
          <a:off x="6991350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Trunce 1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Kinder Down-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Fall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066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Shining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</a:t>
          </a:r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5</xdr:col>
      <xdr:colOff>0</xdr:colOff>
      <xdr:row>1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248602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Hather-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sage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466725</xdr:colOff>
      <xdr:row>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293370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Trunce 8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1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2933700" y="952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Erwash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34004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Cropwell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3400425" y="0"/>
          <a:ext cx="457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Eyam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3838575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1</xdr:row>
      <xdr:rowOff>0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447675</xdr:colOff>
      <xdr:row>1</xdr:row>
      <xdr:rowOff>0</xdr:rowOff>
    </xdr:to>
    <xdr:sp fLocksText="0">
      <xdr:nvSpPr>
        <xdr:cNvPr id="13" name="Text 13"/>
        <xdr:cNvSpPr txBox="1">
          <a:spLocks noChangeArrowheads="1"/>
        </xdr:cNvSpPr>
      </xdr:nvSpPr>
      <xdr:spPr>
        <a:xfrm>
          <a:off x="4705350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 fLocksText="0">
      <xdr:nvSpPr>
        <xdr:cNvPr id="14" name="Text 14"/>
        <xdr:cNvSpPr txBox="1">
          <a:spLocks noChangeArrowheads="1"/>
        </xdr:cNvSpPr>
      </xdr:nvSpPr>
      <xdr:spPr>
        <a:xfrm>
          <a:off x="5153025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1</xdr:row>
      <xdr:rowOff>0</xdr:rowOff>
    </xdr:to>
    <xdr:sp fLocksText="0">
      <xdr:nvSpPr>
        <xdr:cNvPr id="15" name="Text 15"/>
        <xdr:cNvSpPr txBox="1">
          <a:spLocks noChangeArrowheads="1"/>
        </xdr:cNvSpPr>
      </xdr:nvSpPr>
      <xdr:spPr>
        <a:xfrm>
          <a:off x="787717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9315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9315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9315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 fLocksText="0">
      <xdr:nvSpPr>
        <xdr:cNvPr id="19" name="Text 19"/>
        <xdr:cNvSpPr txBox="1">
          <a:spLocks noChangeArrowheads="1"/>
        </xdr:cNvSpPr>
      </xdr:nvSpPr>
      <xdr:spPr>
        <a:xfrm>
          <a:off x="9315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20" name="Text 20"/>
        <xdr:cNvSpPr txBox="1">
          <a:spLocks noChangeArrowheads="1"/>
        </xdr:cNvSpPr>
      </xdr:nvSpPr>
      <xdr:spPr>
        <a:xfrm>
          <a:off x="9315450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22</xdr:row>
      <xdr:rowOff>0</xdr:rowOff>
    </xdr:from>
    <xdr:to>
      <xdr:col>20</xdr:col>
      <xdr:colOff>600075</xdr:colOff>
      <xdr:row>25</xdr:row>
      <xdr:rowOff>152400</xdr:rowOff>
    </xdr:to>
    <xdr:sp>
      <xdr:nvSpPr>
        <xdr:cNvPr id="21" name="Text 21"/>
        <xdr:cNvSpPr txBox="1">
          <a:spLocks noChangeArrowheads="1"/>
        </xdr:cNvSpPr>
      </xdr:nvSpPr>
      <xdr:spPr>
        <a:xfrm>
          <a:off x="9525" y="4219575"/>
          <a:ext cx="104394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5/6 to count.                   Any enquiries; please contact Mark Hodgson Marconi 4834                                                                                                                                                                                                                  # = Opposition Vest - No Points !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2" name="Text 22"/>
        <xdr:cNvSpPr txBox="1">
          <a:spLocks noChangeArrowheads="1"/>
        </xdr:cNvSpPr>
      </xdr:nvSpPr>
      <xdr:spPr>
        <a:xfrm>
          <a:off x="9848850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sp fLocksText="0">
      <xdr:nvSpPr>
        <xdr:cNvPr id="23" name="Text 24"/>
        <xdr:cNvSpPr txBox="1">
          <a:spLocks noChangeArrowheads="1"/>
        </xdr:cNvSpPr>
      </xdr:nvSpPr>
      <xdr:spPr>
        <a:xfrm>
          <a:off x="786765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fLocksText="0">
      <xdr:nvSpPr>
        <xdr:cNvPr id="24" name="Text 14"/>
        <xdr:cNvSpPr txBox="1">
          <a:spLocks noChangeArrowheads="1"/>
        </xdr:cNvSpPr>
      </xdr:nvSpPr>
      <xdr:spPr>
        <a:xfrm>
          <a:off x="561975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1</xdr:row>
      <xdr:rowOff>0</xdr:rowOff>
    </xdr:to>
    <xdr:sp fLocksText="0">
      <xdr:nvSpPr>
        <xdr:cNvPr id="25" name="Text 14"/>
        <xdr:cNvSpPr txBox="1">
          <a:spLocks noChangeArrowheads="1"/>
        </xdr:cNvSpPr>
      </xdr:nvSpPr>
      <xdr:spPr>
        <a:xfrm>
          <a:off x="7419975" y="0"/>
          <a:ext cx="457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12</xdr:row>
      <xdr:rowOff>19050</xdr:rowOff>
    </xdr:from>
    <xdr:to>
      <xdr:col>19</xdr:col>
      <xdr:colOff>0</xdr:colOff>
      <xdr:row>17</xdr:row>
      <xdr:rowOff>9525</xdr:rowOff>
    </xdr:to>
    <xdr:sp>
      <xdr:nvSpPr>
        <xdr:cNvPr id="26" name="WordArt 26"/>
        <xdr:cNvSpPr>
          <a:spLocks/>
        </xdr:cNvSpPr>
      </xdr:nvSpPr>
      <xdr:spPr>
        <a:xfrm>
          <a:off x="771525" y="2543175"/>
          <a:ext cx="8543925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Fell Results 2004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fLocksText="0">
      <xdr:nvSpPr>
        <xdr:cNvPr id="27" name="Text 14"/>
        <xdr:cNvSpPr txBox="1">
          <a:spLocks noChangeArrowheads="1"/>
        </xdr:cNvSpPr>
      </xdr:nvSpPr>
      <xdr:spPr>
        <a:xfrm>
          <a:off x="699135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sp fLocksText="0">
      <xdr:nvSpPr>
        <xdr:cNvPr id="28" name="Text 14"/>
        <xdr:cNvSpPr txBox="1">
          <a:spLocks noChangeArrowheads="1"/>
        </xdr:cNvSpPr>
      </xdr:nvSpPr>
      <xdr:spPr>
        <a:xfrm>
          <a:off x="6086475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161925</xdr:colOff>
      <xdr:row>7</xdr:row>
      <xdr:rowOff>0</xdr:rowOff>
    </xdr:from>
    <xdr:ext cx="104775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8486775" y="16764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0</xdr:row>
      <xdr:rowOff>9525</xdr:rowOff>
    </xdr:from>
    <xdr:ext cx="485775" cy="628650"/>
    <xdr:sp fLocksText="0">
      <xdr:nvSpPr>
        <xdr:cNvPr id="30" name="Text Box 30"/>
        <xdr:cNvSpPr txBox="1">
          <a:spLocks noChangeArrowheads="1"/>
        </xdr:cNvSpPr>
      </xdr:nvSpPr>
      <xdr:spPr>
        <a:xfrm>
          <a:off x="8334375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0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Shining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Tor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571625" y="0"/>
          <a:ext cx="4953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Calver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066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9525</xdr:colOff>
      <xdr:row>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06692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Hather-sage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2505075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Robin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Hood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466725</xdr:colOff>
      <xdr:row>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293370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Pilsley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9525</xdr:rowOff>
    </xdr:from>
    <xdr:to>
      <xdr:col>5</xdr:col>
      <xdr:colOff>0</xdr:colOff>
      <xdr:row>1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2933700" y="952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Erwash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34004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Cropwell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1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3400425" y="0"/>
          <a:ext cx="457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Great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Long-stone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1</xdr:row>
      <xdr:rowOff>0</xdr:rowOff>
    </xdr:to>
    <xdr:sp fLocksText="0">
      <xdr:nvSpPr>
        <xdr:cNvPr id="10" name="Text 10"/>
        <xdr:cNvSpPr txBox="1">
          <a:spLocks noChangeArrowheads="1"/>
        </xdr:cNvSpPr>
      </xdr:nvSpPr>
      <xdr:spPr>
        <a:xfrm>
          <a:off x="3838575" y="0"/>
          <a:ext cx="4286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0</xdr:row>
      <xdr:rowOff>0</xdr:rowOff>
    </xdr:from>
    <xdr:to>
      <xdr:col>8</xdr:col>
      <xdr:colOff>438150</xdr:colOff>
      <xdr:row>1</xdr:row>
      <xdr:rowOff>0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sp fLocksText="0">
      <xdr:nvSpPr>
        <xdr:cNvPr id="12" name="Text 12"/>
        <xdr:cNvSpPr txBox="1">
          <a:spLocks noChangeArrowheads="1"/>
        </xdr:cNvSpPr>
      </xdr:nvSpPr>
      <xdr:spPr>
        <a:xfrm>
          <a:off x="426720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0</xdr:row>
      <xdr:rowOff>0</xdr:rowOff>
    </xdr:from>
    <xdr:to>
      <xdr:col>9</xdr:col>
      <xdr:colOff>447675</xdr:colOff>
      <xdr:row>1</xdr:row>
      <xdr:rowOff>0</xdr:rowOff>
    </xdr:to>
    <xdr:sp fLocksText="0">
      <xdr:nvSpPr>
        <xdr:cNvPr id="13" name="Text 13"/>
        <xdr:cNvSpPr txBox="1">
          <a:spLocks noChangeArrowheads="1"/>
        </xdr:cNvSpPr>
      </xdr:nvSpPr>
      <xdr:spPr>
        <a:xfrm>
          <a:off x="4705350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0</xdr:colOff>
      <xdr:row>1</xdr:row>
      <xdr:rowOff>0</xdr:rowOff>
    </xdr:to>
    <xdr:sp fLocksText="0">
      <xdr:nvSpPr>
        <xdr:cNvPr id="14" name="Text 14"/>
        <xdr:cNvSpPr txBox="1">
          <a:spLocks noChangeArrowheads="1"/>
        </xdr:cNvSpPr>
      </xdr:nvSpPr>
      <xdr:spPr>
        <a:xfrm>
          <a:off x="5153025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1</xdr:row>
      <xdr:rowOff>0</xdr:rowOff>
    </xdr:to>
    <xdr:sp fLocksText="0">
      <xdr:nvSpPr>
        <xdr:cNvPr id="15" name="Text 15"/>
        <xdr:cNvSpPr txBox="1">
          <a:spLocks noChangeArrowheads="1"/>
        </xdr:cNvSpPr>
      </xdr:nvSpPr>
      <xdr:spPr>
        <a:xfrm>
          <a:off x="7877175" y="0"/>
          <a:ext cx="4476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8820150" y="0"/>
          <a:ext cx="4857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9305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9305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 fLocksText="0">
      <xdr:nvSpPr>
        <xdr:cNvPr id="19" name="Text 19"/>
        <xdr:cNvSpPr txBox="1">
          <a:spLocks noChangeArrowheads="1"/>
        </xdr:cNvSpPr>
      </xdr:nvSpPr>
      <xdr:spPr>
        <a:xfrm>
          <a:off x="9305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20" name="Text 20"/>
        <xdr:cNvSpPr txBox="1">
          <a:spLocks noChangeArrowheads="1"/>
        </xdr:cNvSpPr>
      </xdr:nvSpPr>
      <xdr:spPr>
        <a:xfrm>
          <a:off x="9305925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20</xdr:col>
      <xdr:colOff>600075</xdr:colOff>
      <xdr:row>21</xdr:row>
      <xdr:rowOff>152400</xdr:rowOff>
    </xdr:to>
    <xdr:sp>
      <xdr:nvSpPr>
        <xdr:cNvPr id="21" name="Text 21"/>
        <xdr:cNvSpPr txBox="1">
          <a:spLocks noChangeArrowheads="1"/>
        </xdr:cNvSpPr>
      </xdr:nvSpPr>
      <xdr:spPr>
        <a:xfrm>
          <a:off x="9525" y="3533775"/>
          <a:ext cx="104298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= No vest - No points.                             Best 4 to count.                   Any enquiries; please contact Mark Hodgson Marconi 4834                                                                                                                                                                                                                  # = Non-member - No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2" name="Text 22"/>
        <xdr:cNvSpPr txBox="1">
          <a:spLocks noChangeArrowheads="1"/>
        </xdr:cNvSpPr>
      </xdr:nvSpPr>
      <xdr:spPr>
        <a:xfrm>
          <a:off x="9839325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sp fLocksText="0">
      <xdr:nvSpPr>
        <xdr:cNvPr id="23" name="Text 24"/>
        <xdr:cNvSpPr txBox="1">
          <a:spLocks noChangeArrowheads="1"/>
        </xdr:cNvSpPr>
      </xdr:nvSpPr>
      <xdr:spPr>
        <a:xfrm>
          <a:off x="786765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 fLocksText="0">
      <xdr:nvSpPr>
        <xdr:cNvPr id="24" name="Text 14"/>
        <xdr:cNvSpPr txBox="1">
          <a:spLocks noChangeArrowheads="1"/>
        </xdr:cNvSpPr>
      </xdr:nvSpPr>
      <xdr:spPr>
        <a:xfrm>
          <a:off x="5619750" y="0"/>
          <a:ext cx="4667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0</xdr:row>
      <xdr:rowOff>0</xdr:rowOff>
    </xdr:from>
    <xdr:to>
      <xdr:col>16</xdr:col>
      <xdr:colOff>9525</xdr:colOff>
      <xdr:row>1</xdr:row>
      <xdr:rowOff>0</xdr:rowOff>
    </xdr:to>
    <xdr:sp fLocksText="0">
      <xdr:nvSpPr>
        <xdr:cNvPr id="25" name="Text 14"/>
        <xdr:cNvSpPr txBox="1">
          <a:spLocks noChangeArrowheads="1"/>
        </xdr:cNvSpPr>
      </xdr:nvSpPr>
      <xdr:spPr>
        <a:xfrm>
          <a:off x="7419975" y="0"/>
          <a:ext cx="457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8</xdr:row>
      <xdr:rowOff>19050</xdr:rowOff>
    </xdr:from>
    <xdr:to>
      <xdr:col>18</xdr:col>
      <xdr:colOff>333375</xdr:colOff>
      <xdr:row>13</xdr:row>
      <xdr:rowOff>9525</xdr:rowOff>
    </xdr:to>
    <xdr:sp>
      <xdr:nvSpPr>
        <xdr:cNvPr id="26" name="WordArt 26"/>
        <xdr:cNvSpPr>
          <a:spLocks/>
        </xdr:cNvSpPr>
      </xdr:nvSpPr>
      <xdr:spPr>
        <a:xfrm>
          <a:off x="771525" y="1857375"/>
          <a:ext cx="8382000" cy="847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Fell Results 2003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 fLocksText="0">
      <xdr:nvSpPr>
        <xdr:cNvPr id="27" name="Text 14"/>
        <xdr:cNvSpPr txBox="1">
          <a:spLocks noChangeArrowheads="1"/>
        </xdr:cNvSpPr>
      </xdr:nvSpPr>
      <xdr:spPr>
        <a:xfrm>
          <a:off x="6991350" y="0"/>
          <a:ext cx="438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1</xdr:row>
      <xdr:rowOff>0</xdr:rowOff>
    </xdr:to>
    <xdr:sp fLocksText="0">
      <xdr:nvSpPr>
        <xdr:cNvPr id="28" name="Text 14"/>
        <xdr:cNvSpPr txBox="1">
          <a:spLocks noChangeArrowheads="1"/>
        </xdr:cNvSpPr>
      </xdr:nvSpPr>
      <xdr:spPr>
        <a:xfrm>
          <a:off x="6086475" y="0"/>
          <a:ext cx="476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161925</xdr:colOff>
      <xdr:row>1</xdr:row>
      <xdr:rowOff>0</xdr:rowOff>
    </xdr:from>
    <xdr:ext cx="104775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8486775" y="647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9525</xdr:colOff>
      <xdr:row>0</xdr:row>
      <xdr:rowOff>9525</xdr:rowOff>
    </xdr:from>
    <xdr:ext cx="485775" cy="628650"/>
    <xdr:sp fLocksText="0">
      <xdr:nvSpPr>
        <xdr:cNvPr id="30" name="Text Box 30"/>
        <xdr:cNvSpPr txBox="1">
          <a:spLocks noChangeArrowheads="1"/>
        </xdr:cNvSpPr>
      </xdr:nvSpPr>
      <xdr:spPr>
        <a:xfrm>
          <a:off x="8334375" y="9525"/>
          <a:ext cx="485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0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Wirksworth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724025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Kinder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2305050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Mt. Famine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2886075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Burbage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3467100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Totley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9525</xdr:colOff>
      <xdr:row>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048125" y="0"/>
          <a:ext cx="5905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Offa's</a:t>
          </a:r>
        </a:p>
      </xdr:txBody>
    </xdr:sp>
    <xdr:clientData/>
  </xdr:twoCellAnchor>
  <xdr:twoCellAnchor>
    <xdr:from>
      <xdr:col>6</xdr:col>
      <xdr:colOff>0</xdr:colOff>
      <xdr:row>0</xdr:row>
      <xdr:rowOff>9525</xdr:rowOff>
    </xdr:from>
    <xdr:to>
      <xdr:col>6</xdr:col>
      <xdr:colOff>0</xdr:colOff>
      <xdr:row>1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4048125" y="9525"/>
          <a:ext cx="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Erwash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league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46291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Cropwell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19050</xdr:colOff>
      <xdr:row>1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4629150" y="0"/>
          <a:ext cx="600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Sheldon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5210175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Lara</a:t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9</xdr:col>
      <xdr:colOff>552450</xdr:colOff>
      <xdr:row>1</xdr:row>
      <xdr:rowOff>0</xdr:rowOff>
    </xdr:to>
    <xdr:sp fLocksText="0">
      <xdr:nvSpPr>
        <xdr:cNvPr id="11" name="Text 11"/>
        <xdr:cNvSpPr txBox="1">
          <a:spLocks noChangeArrowheads="1"/>
        </xdr:cNvSpPr>
      </xdr:nvSpPr>
      <xdr:spPr>
        <a:xfrm>
          <a:off x="5791200" y="0"/>
          <a:ext cx="5524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1</xdr:row>
      <xdr:rowOff>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5791200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Longstone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10</xdr:col>
      <xdr:colOff>581025</xdr:colOff>
      <xdr:row>1</xdr:row>
      <xdr:rowOff>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6372225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Chevin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4" name="Text 14"/>
        <xdr:cNvSpPr txBox="1">
          <a:spLocks noChangeArrowheads="1"/>
        </xdr:cNvSpPr>
      </xdr:nvSpPr>
      <xdr:spPr>
        <a:xfrm>
          <a:off x="6953250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Bredden Hills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</xdr:row>
      <xdr:rowOff>0</xdr:rowOff>
    </xdr:to>
    <xdr:sp fLocksText="0">
      <xdr:nvSpPr>
        <xdr:cNvPr id="15" name="Text 15"/>
        <xdr:cNvSpPr txBox="1">
          <a:spLocks noChangeArrowheads="1"/>
        </xdr:cNvSpPr>
      </xdr:nvSpPr>
      <xdr:spPr>
        <a:xfrm>
          <a:off x="81153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81153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Millenium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81153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81153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</xdr:row>
      <xdr:rowOff>0</xdr:rowOff>
    </xdr:to>
    <xdr:sp fLocksText="0">
      <xdr:nvSpPr>
        <xdr:cNvPr id="19" name="Text 19"/>
        <xdr:cNvSpPr txBox="1">
          <a:spLocks noChangeArrowheads="1"/>
        </xdr:cNvSpPr>
      </xdr:nvSpPr>
      <xdr:spPr>
        <a:xfrm>
          <a:off x="81153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20" name="Text 20"/>
        <xdr:cNvSpPr txBox="1">
          <a:spLocks noChangeArrowheads="1"/>
        </xdr:cNvSpPr>
      </xdr:nvSpPr>
      <xdr:spPr>
        <a:xfrm>
          <a:off x="8115300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14</xdr:col>
      <xdr:colOff>600075</xdr:colOff>
      <xdr:row>21</xdr:row>
      <xdr:rowOff>152400</xdr:rowOff>
    </xdr:to>
    <xdr:sp>
      <xdr:nvSpPr>
        <xdr:cNvPr id="21" name="Text 21"/>
        <xdr:cNvSpPr txBox="1">
          <a:spLocks noChangeArrowheads="1"/>
        </xdr:cNvSpPr>
      </xdr:nvSpPr>
      <xdr:spPr>
        <a:xfrm>
          <a:off x="9525" y="3600450"/>
          <a:ext cx="92392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* = No vest - No points.                             Best 8 to count.                   Any enquiries; please contact Mark Hodgson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# = Non-member - No points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1</xdr:row>
      <xdr:rowOff>0</xdr:rowOff>
    </xdr:to>
    <xdr:sp>
      <xdr:nvSpPr>
        <xdr:cNvPr id="22" name="Text 22"/>
        <xdr:cNvSpPr txBox="1">
          <a:spLocks noChangeArrowheads="1"/>
        </xdr:cNvSpPr>
      </xdr:nvSpPr>
      <xdr:spPr>
        <a:xfrm>
          <a:off x="8648700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3" name="Text 23"/>
        <xdr:cNvSpPr txBox="1">
          <a:spLocks noChangeArrowheads="1"/>
        </xdr:cNvSpPr>
      </xdr:nvSpPr>
      <xdr:spPr>
        <a:xfrm>
          <a:off x="7534275" y="0"/>
          <a:ext cx="5810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Roaches 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4" name="Text 24"/>
        <xdr:cNvSpPr txBox="1">
          <a:spLocks noChangeArrowheads="1"/>
        </xdr:cNvSpPr>
      </xdr:nvSpPr>
      <xdr:spPr>
        <a:xfrm>
          <a:off x="81153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Turkey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Trot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314325</xdr:colOff>
      <xdr:row>1</xdr:row>
      <xdr:rowOff>28575</xdr:rowOff>
    </xdr:from>
    <xdr:to>
      <xdr:col>33</xdr:col>
      <xdr:colOff>57150</xdr:colOff>
      <xdr:row>36</xdr:row>
      <xdr:rowOff>0</xdr:rowOff>
    </xdr:to>
    <xdr:sp>
      <xdr:nvSpPr>
        <xdr:cNvPr id="1" name="WordArt 27"/>
        <xdr:cNvSpPr>
          <a:spLocks/>
        </xdr:cNvSpPr>
      </xdr:nvSpPr>
      <xdr:spPr>
        <a:xfrm>
          <a:off x="8934450" y="676275"/>
          <a:ext cx="5838825" cy="597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</a:rPr>
            <a:t>MALE RESULTS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72866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72866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 fLocksText="0">
      <xdr:nvSpPr>
        <xdr:cNvPr id="4" name="Text 18"/>
        <xdr:cNvSpPr txBox="1">
          <a:spLocks noChangeArrowheads="1"/>
        </xdr:cNvSpPr>
      </xdr:nvSpPr>
      <xdr:spPr>
        <a:xfrm>
          <a:off x="72866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0</xdr:colOff>
      <xdr:row>36</xdr:row>
      <xdr:rowOff>0</xdr:rowOff>
    </xdr:from>
    <xdr:ext cx="95250" cy="228600"/>
    <xdr:sp fLocksText="0">
      <xdr:nvSpPr>
        <xdr:cNvPr id="5" name="Text Box 30"/>
        <xdr:cNvSpPr txBox="1">
          <a:spLocks noChangeArrowheads="1"/>
        </xdr:cNvSpPr>
      </xdr:nvSpPr>
      <xdr:spPr>
        <a:xfrm>
          <a:off x="7286625" y="664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36</xdr:row>
      <xdr:rowOff>0</xdr:rowOff>
    </xdr:from>
    <xdr:ext cx="95250" cy="228600"/>
    <xdr:sp fLocksText="0">
      <xdr:nvSpPr>
        <xdr:cNvPr id="6" name="Text Box 30"/>
        <xdr:cNvSpPr txBox="1">
          <a:spLocks noChangeArrowheads="1"/>
        </xdr:cNvSpPr>
      </xdr:nvSpPr>
      <xdr:spPr>
        <a:xfrm>
          <a:off x="7286625" y="664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0</xdr:colOff>
      <xdr:row>37</xdr:row>
      <xdr:rowOff>0</xdr:rowOff>
    </xdr:from>
    <xdr:to>
      <xdr:col>20</xdr:col>
      <xdr:colOff>0</xdr:colOff>
      <xdr:row>38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7286625" y="681990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38</xdr:row>
      <xdr:rowOff>0</xdr:rowOff>
    </xdr:to>
    <xdr:sp>
      <xdr:nvSpPr>
        <xdr:cNvPr id="8" name="Text 17"/>
        <xdr:cNvSpPr txBox="1">
          <a:spLocks noChangeArrowheads="1"/>
        </xdr:cNvSpPr>
      </xdr:nvSpPr>
      <xdr:spPr>
        <a:xfrm>
          <a:off x="7286625" y="681990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38</xdr:row>
      <xdr:rowOff>0</xdr:rowOff>
    </xdr:to>
    <xdr:sp fLocksText="0">
      <xdr:nvSpPr>
        <xdr:cNvPr id="9" name="Text 18"/>
        <xdr:cNvSpPr txBox="1">
          <a:spLocks noChangeArrowheads="1"/>
        </xdr:cNvSpPr>
      </xdr:nvSpPr>
      <xdr:spPr>
        <a:xfrm>
          <a:off x="7286625" y="681990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60</xdr:row>
      <xdr:rowOff>0</xdr:rowOff>
    </xdr:from>
    <xdr:to>
      <xdr:col>21</xdr:col>
      <xdr:colOff>0</xdr:colOff>
      <xdr:row>63</xdr:row>
      <xdr:rowOff>152400</xdr:rowOff>
    </xdr:to>
    <xdr:sp>
      <xdr:nvSpPr>
        <xdr:cNvPr id="10" name="Text 21"/>
        <xdr:cNvSpPr txBox="1">
          <a:spLocks noChangeArrowheads="1"/>
        </xdr:cNvSpPr>
      </xdr:nvSpPr>
      <xdr:spPr>
        <a:xfrm>
          <a:off x="9525" y="11029950"/>
          <a:ext cx="76390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8 out of 19 count.  *no vest #not a member.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oneCellAnchor>
    <xdr:from>
      <xdr:col>20</xdr:col>
      <xdr:colOff>0</xdr:colOff>
      <xdr:row>57</xdr:row>
      <xdr:rowOff>0</xdr:rowOff>
    </xdr:from>
    <xdr:ext cx="95250" cy="219075"/>
    <xdr:sp fLocksText="0">
      <xdr:nvSpPr>
        <xdr:cNvPr id="11" name="Text Box 30"/>
        <xdr:cNvSpPr txBox="1">
          <a:spLocks noChangeArrowheads="1"/>
        </xdr:cNvSpPr>
      </xdr:nvSpPr>
      <xdr:spPr>
        <a:xfrm>
          <a:off x="7286625" y="10544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57</xdr:row>
      <xdr:rowOff>0</xdr:rowOff>
    </xdr:from>
    <xdr:ext cx="95250" cy="219075"/>
    <xdr:sp fLocksText="0">
      <xdr:nvSpPr>
        <xdr:cNvPr id="12" name="Text Box 30"/>
        <xdr:cNvSpPr txBox="1">
          <a:spLocks noChangeArrowheads="1"/>
        </xdr:cNvSpPr>
      </xdr:nvSpPr>
      <xdr:spPr>
        <a:xfrm>
          <a:off x="7286625" y="105441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295275</xdr:colOff>
      <xdr:row>38</xdr:row>
      <xdr:rowOff>66675</xdr:rowOff>
    </xdr:from>
    <xdr:to>
      <xdr:col>33</xdr:col>
      <xdr:colOff>38100</xdr:colOff>
      <xdr:row>54</xdr:row>
      <xdr:rowOff>0</xdr:rowOff>
    </xdr:to>
    <xdr:sp>
      <xdr:nvSpPr>
        <xdr:cNvPr id="13" name="WordArt 27"/>
        <xdr:cNvSpPr>
          <a:spLocks/>
        </xdr:cNvSpPr>
      </xdr:nvSpPr>
      <xdr:spPr>
        <a:xfrm>
          <a:off x="8915400" y="7534275"/>
          <a:ext cx="5838825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</a:rPr>
            <a:t>FEMALE RESULTS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314325</xdr:colOff>
      <xdr:row>1</xdr:row>
      <xdr:rowOff>28575</xdr:rowOff>
    </xdr:from>
    <xdr:to>
      <xdr:col>34</xdr:col>
      <xdr:colOff>57150</xdr:colOff>
      <xdr:row>33</xdr:row>
      <xdr:rowOff>0</xdr:rowOff>
    </xdr:to>
    <xdr:sp>
      <xdr:nvSpPr>
        <xdr:cNvPr id="1" name="WordArt 27"/>
        <xdr:cNvSpPr>
          <a:spLocks/>
        </xdr:cNvSpPr>
      </xdr:nvSpPr>
      <xdr:spPr>
        <a:xfrm>
          <a:off x="9153525" y="676275"/>
          <a:ext cx="5838825" cy="545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</a:rPr>
            <a:t>MALE 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1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81153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1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1153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1</xdr:row>
      <xdr:rowOff>0</xdr:rowOff>
    </xdr:to>
    <xdr:sp fLocksText="0">
      <xdr:nvSpPr>
        <xdr:cNvPr id="4" name="Text 18"/>
        <xdr:cNvSpPr txBox="1">
          <a:spLocks noChangeArrowheads="1"/>
        </xdr:cNvSpPr>
      </xdr:nvSpPr>
      <xdr:spPr>
        <a:xfrm>
          <a:off x="81153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0</xdr:colOff>
      <xdr:row>36</xdr:row>
      <xdr:rowOff>0</xdr:rowOff>
    </xdr:from>
    <xdr:ext cx="95250" cy="228600"/>
    <xdr:sp fLocksText="0">
      <xdr:nvSpPr>
        <xdr:cNvPr id="5" name="Text Box 30"/>
        <xdr:cNvSpPr txBox="1">
          <a:spLocks noChangeArrowheads="1"/>
        </xdr:cNvSpPr>
      </xdr:nvSpPr>
      <xdr:spPr>
        <a:xfrm>
          <a:off x="8115300" y="664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36</xdr:row>
      <xdr:rowOff>0</xdr:rowOff>
    </xdr:from>
    <xdr:ext cx="95250" cy="228600"/>
    <xdr:sp fLocksText="0">
      <xdr:nvSpPr>
        <xdr:cNvPr id="6" name="Text Box 30"/>
        <xdr:cNvSpPr txBox="1">
          <a:spLocks noChangeArrowheads="1"/>
        </xdr:cNvSpPr>
      </xdr:nvSpPr>
      <xdr:spPr>
        <a:xfrm>
          <a:off x="8115300" y="664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</xdr:col>
      <xdr:colOff>0</xdr:colOff>
      <xdr:row>37</xdr:row>
      <xdr:rowOff>0</xdr:rowOff>
    </xdr:from>
    <xdr:to>
      <xdr:col>22</xdr:col>
      <xdr:colOff>0</xdr:colOff>
      <xdr:row>38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8115300" y="681990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38</xdr:row>
      <xdr:rowOff>0</xdr:rowOff>
    </xdr:to>
    <xdr:sp>
      <xdr:nvSpPr>
        <xdr:cNvPr id="8" name="Text 17"/>
        <xdr:cNvSpPr txBox="1">
          <a:spLocks noChangeArrowheads="1"/>
        </xdr:cNvSpPr>
      </xdr:nvSpPr>
      <xdr:spPr>
        <a:xfrm>
          <a:off x="8115300" y="681990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37</xdr:row>
      <xdr:rowOff>0</xdr:rowOff>
    </xdr:from>
    <xdr:to>
      <xdr:col>22</xdr:col>
      <xdr:colOff>0</xdr:colOff>
      <xdr:row>38</xdr:row>
      <xdr:rowOff>0</xdr:rowOff>
    </xdr:to>
    <xdr:sp fLocksText="0">
      <xdr:nvSpPr>
        <xdr:cNvPr id="9" name="Text 18"/>
        <xdr:cNvSpPr txBox="1">
          <a:spLocks noChangeArrowheads="1"/>
        </xdr:cNvSpPr>
      </xdr:nvSpPr>
      <xdr:spPr>
        <a:xfrm>
          <a:off x="8115300" y="681990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59</xdr:row>
      <xdr:rowOff>0</xdr:rowOff>
    </xdr:from>
    <xdr:to>
      <xdr:col>23</xdr:col>
      <xdr:colOff>0</xdr:colOff>
      <xdr:row>62</xdr:row>
      <xdr:rowOff>152400</xdr:rowOff>
    </xdr:to>
    <xdr:sp>
      <xdr:nvSpPr>
        <xdr:cNvPr id="10" name="Text 21"/>
        <xdr:cNvSpPr txBox="1">
          <a:spLocks noChangeArrowheads="1"/>
        </xdr:cNvSpPr>
      </xdr:nvSpPr>
      <xdr:spPr>
        <a:xfrm>
          <a:off x="504825" y="10868025"/>
          <a:ext cx="79724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6 out of 20 count.  *no vest #not a member.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oneCellAnchor>
    <xdr:from>
      <xdr:col>22</xdr:col>
      <xdr:colOff>0</xdr:colOff>
      <xdr:row>56</xdr:row>
      <xdr:rowOff>0</xdr:rowOff>
    </xdr:from>
    <xdr:ext cx="95250" cy="219075"/>
    <xdr:sp fLocksText="0">
      <xdr:nvSpPr>
        <xdr:cNvPr id="11" name="Text Box 30"/>
        <xdr:cNvSpPr txBox="1">
          <a:spLocks noChangeArrowheads="1"/>
        </xdr:cNvSpPr>
      </xdr:nvSpPr>
      <xdr:spPr>
        <a:xfrm>
          <a:off x="8115300" y="10382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56</xdr:row>
      <xdr:rowOff>0</xdr:rowOff>
    </xdr:from>
    <xdr:ext cx="95250" cy="219075"/>
    <xdr:sp fLocksText="0">
      <xdr:nvSpPr>
        <xdr:cNvPr id="12" name="Text Box 30"/>
        <xdr:cNvSpPr txBox="1">
          <a:spLocks noChangeArrowheads="1"/>
        </xdr:cNvSpPr>
      </xdr:nvSpPr>
      <xdr:spPr>
        <a:xfrm>
          <a:off x="8115300" y="10382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24</xdr:col>
      <xdr:colOff>285750</xdr:colOff>
      <xdr:row>56</xdr:row>
      <xdr:rowOff>0</xdr:rowOff>
    </xdr:from>
    <xdr:to>
      <xdr:col>34</xdr:col>
      <xdr:colOff>28575</xdr:colOff>
      <xdr:row>60</xdr:row>
      <xdr:rowOff>0</xdr:rowOff>
    </xdr:to>
    <xdr:sp>
      <xdr:nvSpPr>
        <xdr:cNvPr id="13" name="WordArt 27"/>
        <xdr:cNvSpPr>
          <a:spLocks/>
        </xdr:cNvSpPr>
      </xdr:nvSpPr>
      <xdr:spPr>
        <a:xfrm>
          <a:off x="9124950" y="10382250"/>
          <a:ext cx="58388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</a:rPr>
            <a:t>FEMALE RESULTS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342900</xdr:colOff>
      <xdr:row>14</xdr:row>
      <xdr:rowOff>57150</xdr:rowOff>
    </xdr:from>
    <xdr:to>
      <xdr:col>33</xdr:col>
      <xdr:colOff>57150</xdr:colOff>
      <xdr:row>20</xdr:row>
      <xdr:rowOff>38100</xdr:rowOff>
    </xdr:to>
    <xdr:sp>
      <xdr:nvSpPr>
        <xdr:cNvPr id="1" name="WordArt 27"/>
        <xdr:cNvSpPr>
          <a:spLocks/>
        </xdr:cNvSpPr>
      </xdr:nvSpPr>
      <xdr:spPr>
        <a:xfrm>
          <a:off x="8886825" y="2933700"/>
          <a:ext cx="58102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</a:rPr>
            <a:t>MALE RESULTS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7781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7781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7781925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oneCellAnchor>
    <xdr:from>
      <xdr:col>21</xdr:col>
      <xdr:colOff>0</xdr:colOff>
      <xdr:row>25</xdr:row>
      <xdr:rowOff>0</xdr:rowOff>
    </xdr:from>
    <xdr:ext cx="95250" cy="228600"/>
    <xdr:sp fLocksText="0">
      <xdr:nvSpPr>
        <xdr:cNvPr id="5" name="Text Box 30"/>
        <xdr:cNvSpPr txBox="1">
          <a:spLocks noChangeArrowheads="1"/>
        </xdr:cNvSpPr>
      </xdr:nvSpPr>
      <xdr:spPr>
        <a:xfrm>
          <a:off x="7781925" y="4762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95250" cy="228600"/>
    <xdr:sp fLocksText="0">
      <xdr:nvSpPr>
        <xdr:cNvPr id="6" name="Text Box 30"/>
        <xdr:cNvSpPr txBox="1">
          <a:spLocks noChangeArrowheads="1"/>
        </xdr:cNvSpPr>
      </xdr:nvSpPr>
      <xdr:spPr>
        <a:xfrm>
          <a:off x="7781925" y="5448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21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7781925" y="561975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8" name="Text 17"/>
        <xdr:cNvSpPr txBox="1">
          <a:spLocks noChangeArrowheads="1"/>
        </xdr:cNvSpPr>
      </xdr:nvSpPr>
      <xdr:spPr>
        <a:xfrm>
          <a:off x="7781925" y="561975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7781925" y="561975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22</xdr:col>
      <xdr:colOff>0</xdr:colOff>
      <xdr:row>48</xdr:row>
      <xdr:rowOff>152400</xdr:rowOff>
    </xdr:to>
    <xdr:sp>
      <xdr:nvSpPr>
        <xdr:cNvPr id="10" name="Text 21"/>
        <xdr:cNvSpPr txBox="1">
          <a:spLocks noChangeArrowheads="1"/>
        </xdr:cNvSpPr>
      </xdr:nvSpPr>
      <xdr:spPr>
        <a:xfrm>
          <a:off x="504825" y="8534400"/>
          <a:ext cx="76581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6 out of 19 count.  *no vest #not a member.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oneCellAnchor>
    <xdr:from>
      <xdr:col>21</xdr:col>
      <xdr:colOff>0</xdr:colOff>
      <xdr:row>40</xdr:row>
      <xdr:rowOff>0</xdr:rowOff>
    </xdr:from>
    <xdr:ext cx="95250" cy="219075"/>
    <xdr:sp fLocksText="0">
      <xdr:nvSpPr>
        <xdr:cNvPr id="11" name="Text Box 30"/>
        <xdr:cNvSpPr txBox="1">
          <a:spLocks noChangeArrowheads="1"/>
        </xdr:cNvSpPr>
      </xdr:nvSpPr>
      <xdr:spPr>
        <a:xfrm>
          <a:off x="7781925" y="77247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95250" cy="219075"/>
    <xdr:sp fLocksText="0">
      <xdr:nvSpPr>
        <xdr:cNvPr id="12" name="Text Box 30"/>
        <xdr:cNvSpPr txBox="1">
          <a:spLocks noChangeArrowheads="1"/>
        </xdr:cNvSpPr>
      </xdr:nvSpPr>
      <xdr:spPr>
        <a:xfrm>
          <a:off x="7781925" y="8048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8478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1</xdr:row>
      <xdr:rowOff>0</xdr:rowOff>
    </xdr:to>
    <xdr:sp fLocksText="0">
      <xdr:nvSpPr>
        <xdr:cNvPr id="2" name="Text 15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4" name="Text 17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1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1</xdr:row>
      <xdr:rowOff>0</xdr:rowOff>
    </xdr:to>
    <xdr:sp fLocksText="0">
      <xdr:nvSpPr>
        <xdr:cNvPr id="6" name="Text 19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26</xdr:col>
      <xdr:colOff>0</xdr:colOff>
      <xdr:row>29</xdr:row>
      <xdr:rowOff>152400</xdr:rowOff>
    </xdr:to>
    <xdr:sp>
      <xdr:nvSpPr>
        <xdr:cNvPr id="7" name="Text 21"/>
        <xdr:cNvSpPr txBox="1">
          <a:spLocks noChangeArrowheads="1"/>
        </xdr:cNvSpPr>
      </xdr:nvSpPr>
      <xdr:spPr>
        <a:xfrm>
          <a:off x="9525" y="4905375"/>
          <a:ext cx="8248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6 out of 18 count.  *no vest #not a member.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9525</xdr:colOff>
      <xdr:row>1</xdr:row>
      <xdr:rowOff>0</xdr:rowOff>
    </xdr:to>
    <xdr:sp fLocksText="0">
      <xdr:nvSpPr>
        <xdr:cNvPr id="8" name="Text 24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0</xdr:row>
      <xdr:rowOff>0</xdr:rowOff>
    </xdr:from>
    <xdr:to>
      <xdr:col>21</xdr:col>
      <xdr:colOff>9525</xdr:colOff>
      <xdr:row>1</xdr:row>
      <xdr:rowOff>0</xdr:rowOff>
    </xdr:to>
    <xdr:sp fLocksText="0">
      <xdr:nvSpPr>
        <xdr:cNvPr id="9" name="Text 14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18</xdr:col>
      <xdr:colOff>142875</xdr:colOff>
      <xdr:row>21</xdr:row>
      <xdr:rowOff>66675</xdr:rowOff>
    </xdr:to>
    <xdr:sp>
      <xdr:nvSpPr>
        <xdr:cNvPr id="10" name="WordArt 27"/>
        <xdr:cNvSpPr>
          <a:spLocks/>
        </xdr:cNvSpPr>
      </xdr:nvSpPr>
      <xdr:spPr>
        <a:xfrm>
          <a:off x="1609725" y="3219450"/>
          <a:ext cx="5667375" cy="914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21</xdr:row>
      <xdr:rowOff>0</xdr:rowOff>
    </xdr:from>
    <xdr:ext cx="95250" cy="228600"/>
    <xdr:sp fLocksText="0">
      <xdr:nvSpPr>
        <xdr:cNvPr id="12" name="Text Box 30"/>
        <xdr:cNvSpPr txBox="1">
          <a:spLocks noChangeArrowheads="1"/>
        </xdr:cNvSpPr>
      </xdr:nvSpPr>
      <xdr:spPr>
        <a:xfrm>
          <a:off x="7877175" y="406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0</xdr:row>
      <xdr:rowOff>9525</xdr:rowOff>
    </xdr:from>
    <xdr:ext cx="485775" cy="638175"/>
    <xdr:sp fLocksText="0">
      <xdr:nvSpPr>
        <xdr:cNvPr id="13" name="Text Box 31"/>
        <xdr:cNvSpPr txBox="1">
          <a:spLocks noChangeArrowheads="1"/>
        </xdr:cNvSpPr>
      </xdr:nvSpPr>
      <xdr:spPr>
        <a:xfrm>
          <a:off x="7486650" y="9525"/>
          <a:ext cx="485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114300</xdr:colOff>
      <xdr:row>17</xdr:row>
      <xdr:rowOff>0</xdr:rowOff>
    </xdr:from>
    <xdr:to>
      <xdr:col>18</xdr:col>
      <xdr:colOff>142875</xdr:colOff>
      <xdr:row>22</xdr:row>
      <xdr:rowOff>66675</xdr:rowOff>
    </xdr:to>
    <xdr:sp>
      <xdr:nvSpPr>
        <xdr:cNvPr id="14" name="WordArt 27"/>
        <xdr:cNvSpPr>
          <a:spLocks/>
        </xdr:cNvSpPr>
      </xdr:nvSpPr>
      <xdr:spPr>
        <a:xfrm>
          <a:off x="1609725" y="3390900"/>
          <a:ext cx="56673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sng" baseline="0">
              <a:solidFill>
                <a:srgbClr val="FFFFFF"/>
              </a:solidFill>
            </a:rPr>
            <a:t>Fell </a:t>
          </a:r>
          <a:r>
            <a:rPr lang="en-US" cap="none" sz="4000" b="0" i="0" u="sng" baseline="0">
              <a:solidFill>
                <a:srgbClr val="FFFFFF"/>
              </a:solidFill>
            </a:rPr>
            <a:t>Results</a:t>
          </a:r>
          <a:r>
            <a:rPr lang="en-US" cap="none" sz="4000" b="0" i="0" u="sng" baseline="0">
              <a:solidFill>
                <a:srgbClr val="FFFFFF"/>
              </a:solidFill>
            </a:rPr>
            <a:t> 2015</a:t>
          </a:r>
        </a:p>
      </xdr:txBody>
    </xdr:sp>
    <xdr:clientData/>
  </xdr:twoCellAnchor>
  <xdr:twoCellAnchor>
    <xdr:from>
      <xdr:col>2</xdr:col>
      <xdr:colOff>114300</xdr:colOff>
      <xdr:row>17</xdr:row>
      <xdr:rowOff>0</xdr:rowOff>
    </xdr:from>
    <xdr:to>
      <xdr:col>18</xdr:col>
      <xdr:colOff>142875</xdr:colOff>
      <xdr:row>22</xdr:row>
      <xdr:rowOff>66675</xdr:rowOff>
    </xdr:to>
    <xdr:sp>
      <xdr:nvSpPr>
        <xdr:cNvPr id="15" name="WordArt 27"/>
        <xdr:cNvSpPr>
          <a:spLocks/>
        </xdr:cNvSpPr>
      </xdr:nvSpPr>
      <xdr:spPr>
        <a:xfrm>
          <a:off x="1609725" y="3390900"/>
          <a:ext cx="5667375" cy="914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18</xdr:row>
      <xdr:rowOff>0</xdr:rowOff>
    </xdr:from>
    <xdr:to>
      <xdr:col>18</xdr:col>
      <xdr:colOff>142875</xdr:colOff>
      <xdr:row>23</xdr:row>
      <xdr:rowOff>66675</xdr:rowOff>
    </xdr:to>
    <xdr:sp>
      <xdr:nvSpPr>
        <xdr:cNvPr id="16" name="WordArt 27"/>
        <xdr:cNvSpPr>
          <a:spLocks/>
        </xdr:cNvSpPr>
      </xdr:nvSpPr>
      <xdr:spPr>
        <a:xfrm>
          <a:off x="1609725" y="3552825"/>
          <a:ext cx="5667375" cy="923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15</xdr:row>
      <xdr:rowOff>0</xdr:rowOff>
    </xdr:from>
    <xdr:to>
      <xdr:col>18</xdr:col>
      <xdr:colOff>142875</xdr:colOff>
      <xdr:row>20</xdr:row>
      <xdr:rowOff>66675</xdr:rowOff>
    </xdr:to>
    <xdr:sp>
      <xdr:nvSpPr>
        <xdr:cNvPr id="17" name="WordArt 27"/>
        <xdr:cNvSpPr>
          <a:spLocks/>
        </xdr:cNvSpPr>
      </xdr:nvSpPr>
      <xdr:spPr>
        <a:xfrm>
          <a:off x="1609725" y="3048000"/>
          <a:ext cx="5667375" cy="914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18</xdr:col>
      <xdr:colOff>142875</xdr:colOff>
      <xdr:row>21</xdr:row>
      <xdr:rowOff>66675</xdr:rowOff>
    </xdr:to>
    <xdr:sp>
      <xdr:nvSpPr>
        <xdr:cNvPr id="18" name="WordArt 27"/>
        <xdr:cNvSpPr>
          <a:spLocks/>
        </xdr:cNvSpPr>
      </xdr:nvSpPr>
      <xdr:spPr>
        <a:xfrm>
          <a:off x="1609725" y="3219450"/>
          <a:ext cx="5667375" cy="914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114300</xdr:colOff>
      <xdr:row>16</xdr:row>
      <xdr:rowOff>0</xdr:rowOff>
    </xdr:from>
    <xdr:to>
      <xdr:col>18</xdr:col>
      <xdr:colOff>142875</xdr:colOff>
      <xdr:row>21</xdr:row>
      <xdr:rowOff>66675</xdr:rowOff>
    </xdr:to>
    <xdr:sp>
      <xdr:nvSpPr>
        <xdr:cNvPr id="19" name="WordArt 27"/>
        <xdr:cNvSpPr>
          <a:spLocks/>
        </xdr:cNvSpPr>
      </xdr:nvSpPr>
      <xdr:spPr>
        <a:xfrm>
          <a:off x="1609725" y="3219450"/>
          <a:ext cx="5667375" cy="914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25</xdr:col>
      <xdr:colOff>0</xdr:colOff>
      <xdr:row>22</xdr:row>
      <xdr:rowOff>0</xdr:rowOff>
    </xdr:from>
    <xdr:ext cx="95250" cy="228600"/>
    <xdr:sp fLocksText="0">
      <xdr:nvSpPr>
        <xdr:cNvPr id="20" name="Text Box 30"/>
        <xdr:cNvSpPr txBox="1">
          <a:spLocks noChangeArrowheads="1"/>
        </xdr:cNvSpPr>
      </xdr:nvSpPr>
      <xdr:spPr>
        <a:xfrm>
          <a:off x="7877175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8478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24</xdr:col>
      <xdr:colOff>0</xdr:colOff>
      <xdr:row>1</xdr:row>
      <xdr:rowOff>0</xdr:rowOff>
    </xdr:to>
    <xdr:sp fLocksText="0">
      <xdr:nvSpPr>
        <xdr:cNvPr id="2" name="Text 15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4" name="Text 17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1</xdr:row>
      <xdr:rowOff>0</xdr:rowOff>
    </xdr:to>
    <xdr:sp fLocksText="0">
      <xdr:nvSpPr>
        <xdr:cNvPr id="6" name="Text 19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28</xdr:col>
      <xdr:colOff>0</xdr:colOff>
      <xdr:row>31</xdr:row>
      <xdr:rowOff>152400</xdr:rowOff>
    </xdr:to>
    <xdr:sp>
      <xdr:nvSpPr>
        <xdr:cNvPr id="7" name="Text 21"/>
        <xdr:cNvSpPr txBox="1">
          <a:spLocks noChangeArrowheads="1"/>
        </xdr:cNvSpPr>
      </xdr:nvSpPr>
      <xdr:spPr>
        <a:xfrm>
          <a:off x="9525" y="5229225"/>
          <a:ext cx="89535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6 out of 20 count.  *no vest #not a member.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1</xdr:row>
      <xdr:rowOff>0</xdr:rowOff>
    </xdr:to>
    <xdr:sp fLocksText="0">
      <xdr:nvSpPr>
        <xdr:cNvPr id="8" name="Text 24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428625</xdr:colOff>
      <xdr:row>0</xdr:row>
      <xdr:rowOff>0</xdr:rowOff>
    </xdr:from>
    <xdr:to>
      <xdr:col>23</xdr:col>
      <xdr:colOff>9525</xdr:colOff>
      <xdr:row>1</xdr:row>
      <xdr:rowOff>0</xdr:rowOff>
    </xdr:to>
    <xdr:sp fLocksText="0">
      <xdr:nvSpPr>
        <xdr:cNvPr id="9" name="Text 14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17</xdr:row>
      <xdr:rowOff>152400</xdr:rowOff>
    </xdr:from>
    <xdr:to>
      <xdr:col>20</xdr:col>
      <xdr:colOff>342900</xdr:colOff>
      <xdr:row>22</xdr:row>
      <xdr:rowOff>142875</xdr:rowOff>
    </xdr:to>
    <xdr:sp>
      <xdr:nvSpPr>
        <xdr:cNvPr id="10" name="WordArt 27"/>
        <xdr:cNvSpPr>
          <a:spLocks/>
        </xdr:cNvSpPr>
      </xdr:nvSpPr>
      <xdr:spPr>
        <a:xfrm>
          <a:off x="762000" y="3524250"/>
          <a:ext cx="7419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sng" strike="sngStrike" baseline="0">
              <a:solidFill>
                <a:srgbClr val="FFFFFF"/>
              </a:solidFill>
            </a:rPr>
            <a:t>Fell Results 2014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1</xdr:row>
      <xdr:rowOff>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0</xdr:colOff>
      <xdr:row>12</xdr:row>
      <xdr:rowOff>0</xdr:rowOff>
    </xdr:from>
    <xdr:ext cx="95250" cy="228600"/>
    <xdr:sp fLocksText="0">
      <xdr:nvSpPr>
        <xdr:cNvPr id="12" name="Text Box 30"/>
        <xdr:cNvSpPr txBox="1">
          <a:spLocks noChangeArrowheads="1"/>
        </xdr:cNvSpPr>
      </xdr:nvSpPr>
      <xdr:spPr>
        <a:xfrm>
          <a:off x="8582025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0</xdr:row>
      <xdr:rowOff>9525</xdr:rowOff>
    </xdr:from>
    <xdr:ext cx="485775" cy="638175"/>
    <xdr:sp fLocksText="0">
      <xdr:nvSpPr>
        <xdr:cNvPr id="13" name="Text Box 31"/>
        <xdr:cNvSpPr txBox="1">
          <a:spLocks noChangeArrowheads="1"/>
        </xdr:cNvSpPr>
      </xdr:nvSpPr>
      <xdr:spPr>
        <a:xfrm>
          <a:off x="8191500" y="9525"/>
          <a:ext cx="485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8478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24</xdr:col>
      <xdr:colOff>0</xdr:colOff>
      <xdr:row>1</xdr:row>
      <xdr:rowOff>0</xdr:rowOff>
    </xdr:to>
    <xdr:sp fLocksText="0">
      <xdr:nvSpPr>
        <xdr:cNvPr id="2" name="Text 15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4" name="Text 17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1</xdr:row>
      <xdr:rowOff>0</xdr:rowOff>
    </xdr:to>
    <xdr:sp fLocksText="0">
      <xdr:nvSpPr>
        <xdr:cNvPr id="6" name="Text 19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28</xdr:col>
      <xdr:colOff>0</xdr:colOff>
      <xdr:row>29</xdr:row>
      <xdr:rowOff>152400</xdr:rowOff>
    </xdr:to>
    <xdr:sp>
      <xdr:nvSpPr>
        <xdr:cNvPr id="7" name="Text 21"/>
        <xdr:cNvSpPr txBox="1">
          <a:spLocks noChangeArrowheads="1"/>
        </xdr:cNvSpPr>
      </xdr:nvSpPr>
      <xdr:spPr>
        <a:xfrm>
          <a:off x="9525" y="4895850"/>
          <a:ext cx="89535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6 out of 20 count.  *no vest #not a member.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1</xdr:row>
      <xdr:rowOff>0</xdr:rowOff>
    </xdr:to>
    <xdr:sp fLocksText="0">
      <xdr:nvSpPr>
        <xdr:cNvPr id="8" name="Text 24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428625</xdr:colOff>
      <xdr:row>0</xdr:row>
      <xdr:rowOff>0</xdr:rowOff>
    </xdr:from>
    <xdr:to>
      <xdr:col>23</xdr:col>
      <xdr:colOff>9525</xdr:colOff>
      <xdr:row>1</xdr:row>
      <xdr:rowOff>0</xdr:rowOff>
    </xdr:to>
    <xdr:sp fLocksText="0">
      <xdr:nvSpPr>
        <xdr:cNvPr id="9" name="Text 14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15</xdr:row>
      <xdr:rowOff>152400</xdr:rowOff>
    </xdr:from>
    <xdr:to>
      <xdr:col>20</xdr:col>
      <xdr:colOff>342900</xdr:colOff>
      <xdr:row>20</xdr:row>
      <xdr:rowOff>142875</xdr:rowOff>
    </xdr:to>
    <xdr:sp>
      <xdr:nvSpPr>
        <xdr:cNvPr id="10" name="WordArt 27"/>
        <xdr:cNvSpPr>
          <a:spLocks/>
        </xdr:cNvSpPr>
      </xdr:nvSpPr>
      <xdr:spPr>
        <a:xfrm>
          <a:off x="762000" y="3181350"/>
          <a:ext cx="7419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sng" strike="sngStrike" baseline="0">
              <a:solidFill>
                <a:srgbClr val="FFFFFF"/>
              </a:solidFill>
            </a:rPr>
            <a:t>Fell Results 2013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1</xdr:row>
      <xdr:rowOff>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819150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0</xdr:colOff>
      <xdr:row>10</xdr:row>
      <xdr:rowOff>0</xdr:rowOff>
    </xdr:from>
    <xdr:ext cx="95250" cy="228600"/>
    <xdr:sp fLocksText="0">
      <xdr:nvSpPr>
        <xdr:cNvPr id="12" name="Text Box 30"/>
        <xdr:cNvSpPr txBox="1">
          <a:spLocks noChangeArrowheads="1"/>
        </xdr:cNvSpPr>
      </xdr:nvSpPr>
      <xdr:spPr>
        <a:xfrm>
          <a:off x="8582025" y="218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0</xdr:colOff>
      <xdr:row>0</xdr:row>
      <xdr:rowOff>9525</xdr:rowOff>
    </xdr:from>
    <xdr:ext cx="485775" cy="638175"/>
    <xdr:sp fLocksText="0">
      <xdr:nvSpPr>
        <xdr:cNvPr id="13" name="Text Box 31"/>
        <xdr:cNvSpPr txBox="1">
          <a:spLocks noChangeArrowheads="1"/>
        </xdr:cNvSpPr>
      </xdr:nvSpPr>
      <xdr:spPr>
        <a:xfrm>
          <a:off x="8191500" y="9525"/>
          <a:ext cx="485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8478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22</xdr:col>
      <xdr:colOff>0</xdr:colOff>
      <xdr:row>1</xdr:row>
      <xdr:rowOff>0</xdr:rowOff>
    </xdr:to>
    <xdr:sp fLocksText="0">
      <xdr:nvSpPr>
        <xdr:cNvPr id="2" name="Text 15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4" name="Text 17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1</xdr:row>
      <xdr:rowOff>0</xdr:rowOff>
    </xdr:to>
    <xdr:sp fLocksText="0">
      <xdr:nvSpPr>
        <xdr:cNvPr id="6" name="Text 19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26</xdr:col>
      <xdr:colOff>0</xdr:colOff>
      <xdr:row>29</xdr:row>
      <xdr:rowOff>152400</xdr:rowOff>
    </xdr:to>
    <xdr:sp>
      <xdr:nvSpPr>
        <xdr:cNvPr id="7" name="Text 21"/>
        <xdr:cNvSpPr txBox="1">
          <a:spLocks noChangeArrowheads="1"/>
        </xdr:cNvSpPr>
      </xdr:nvSpPr>
      <xdr:spPr>
        <a:xfrm>
          <a:off x="9525" y="4895850"/>
          <a:ext cx="8248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6 out of 18 count.  *no vest #not a member.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9525</xdr:colOff>
      <xdr:row>1</xdr:row>
      <xdr:rowOff>0</xdr:rowOff>
    </xdr:to>
    <xdr:sp fLocksText="0">
      <xdr:nvSpPr>
        <xdr:cNvPr id="8" name="Text 24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0</xdr:row>
      <xdr:rowOff>0</xdr:rowOff>
    </xdr:from>
    <xdr:to>
      <xdr:col>21</xdr:col>
      <xdr:colOff>9525</xdr:colOff>
      <xdr:row>1</xdr:row>
      <xdr:rowOff>0</xdr:rowOff>
    </xdr:to>
    <xdr:sp fLocksText="0">
      <xdr:nvSpPr>
        <xdr:cNvPr id="9" name="Text 14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15</xdr:row>
      <xdr:rowOff>152400</xdr:rowOff>
    </xdr:from>
    <xdr:to>
      <xdr:col>18</xdr:col>
      <xdr:colOff>342900</xdr:colOff>
      <xdr:row>20</xdr:row>
      <xdr:rowOff>142875</xdr:rowOff>
    </xdr:to>
    <xdr:sp>
      <xdr:nvSpPr>
        <xdr:cNvPr id="10" name="WordArt 27"/>
        <xdr:cNvSpPr>
          <a:spLocks/>
        </xdr:cNvSpPr>
      </xdr:nvSpPr>
      <xdr:spPr>
        <a:xfrm>
          <a:off x="762000" y="3181350"/>
          <a:ext cx="67151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sng" strike="sngStrike" baseline="0">
              <a:solidFill>
                <a:srgbClr val="FFFFFF"/>
              </a:solidFill>
            </a:rPr>
            <a:t>Fell Results 2012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0</xdr:colOff>
      <xdr:row>1</xdr:row>
      <xdr:rowOff>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74866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25</xdr:col>
      <xdr:colOff>0</xdr:colOff>
      <xdr:row>10</xdr:row>
      <xdr:rowOff>0</xdr:rowOff>
    </xdr:from>
    <xdr:ext cx="95250" cy="228600"/>
    <xdr:sp fLocksText="0">
      <xdr:nvSpPr>
        <xdr:cNvPr id="12" name="Text Box 30"/>
        <xdr:cNvSpPr txBox="1">
          <a:spLocks noChangeArrowheads="1"/>
        </xdr:cNvSpPr>
      </xdr:nvSpPr>
      <xdr:spPr>
        <a:xfrm>
          <a:off x="7877175" y="218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0</xdr:colOff>
      <xdr:row>0</xdr:row>
      <xdr:rowOff>9525</xdr:rowOff>
    </xdr:from>
    <xdr:ext cx="485775" cy="638175"/>
    <xdr:sp fLocksText="0">
      <xdr:nvSpPr>
        <xdr:cNvPr id="13" name="Text Box 31"/>
        <xdr:cNvSpPr txBox="1">
          <a:spLocks noChangeArrowheads="1"/>
        </xdr:cNvSpPr>
      </xdr:nvSpPr>
      <xdr:spPr>
        <a:xfrm>
          <a:off x="7486650" y="9525"/>
          <a:ext cx="485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0383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Little John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miles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18</xdr:col>
      <xdr:colOff>0</xdr:colOff>
      <xdr:row>1</xdr:row>
      <xdr:rowOff>0</xdr:rowOff>
    </xdr:to>
    <xdr:sp fLocksText="0">
      <xdr:nvSpPr>
        <xdr:cNvPr id="2" name="Text 15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4" name="Text 17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Fair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Gallop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10k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1</xdr:row>
      <xdr:rowOff>0</xdr:rowOff>
    </xdr:to>
    <xdr:sp fLocksText="0">
      <xdr:nvSpPr>
        <xdr:cNvPr id="6" name="Text 19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21</xdr:col>
      <xdr:colOff>0</xdr:colOff>
      <xdr:row>1</xdr:row>
      <xdr:rowOff>0</xdr:rowOff>
    </xdr:to>
    <xdr:sp>
      <xdr:nvSpPr>
        <xdr:cNvPr id="7" name="Text 20"/>
        <xdr:cNvSpPr txBox="1">
          <a:spLocks noChangeArrowheads="1"/>
        </xdr:cNvSpPr>
      </xdr:nvSpPr>
      <xdr:spPr>
        <a:xfrm>
          <a:off x="7410450" y="0"/>
          <a:ext cx="5334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Totals</a:t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21</xdr:col>
      <xdr:colOff>600075</xdr:colOff>
      <xdr:row>40</xdr:row>
      <xdr:rowOff>152400</xdr:rowOff>
    </xdr:to>
    <xdr:sp>
      <xdr:nvSpPr>
        <xdr:cNvPr id="8" name="Text 21"/>
        <xdr:cNvSpPr txBox="1">
          <a:spLocks noChangeArrowheads="1"/>
        </xdr:cNvSpPr>
      </xdr:nvSpPr>
      <xdr:spPr>
        <a:xfrm>
          <a:off x="9525" y="6762750"/>
          <a:ext cx="85344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Best 9 out of 14 count.  *no vest. More Details at www.fellrunner.org.uk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Any enquiries; contact Andy Hunter 07702350491
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1</xdr:row>
      <xdr:rowOff>0</xdr:rowOff>
    </xdr:to>
    <xdr:sp>
      <xdr:nvSpPr>
        <xdr:cNvPr id="9" name="Text 22"/>
        <xdr:cNvSpPr txBox="1">
          <a:spLocks noChangeArrowheads="1"/>
        </xdr:cNvSpPr>
      </xdr:nvSpPr>
      <xdr:spPr>
        <a:xfrm>
          <a:off x="7943850" y="0"/>
          <a:ext cx="609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races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18</xdr:col>
      <xdr:colOff>9525</xdr:colOff>
      <xdr:row>1</xdr:row>
      <xdr:rowOff>0</xdr:rowOff>
    </xdr:to>
    <xdr:sp fLocksText="0">
      <xdr:nvSpPr>
        <xdr:cNvPr id="10" name="Text 24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0</xdr:row>
      <xdr:rowOff>0</xdr:rowOff>
    </xdr:from>
    <xdr:to>
      <xdr:col>17</xdr:col>
      <xdr:colOff>9525</xdr:colOff>
      <xdr:row>1</xdr:row>
      <xdr:rowOff>0</xdr:rowOff>
    </xdr:to>
    <xdr:sp fLocksText="0">
      <xdr:nvSpPr>
        <xdr:cNvPr id="11" name="Text 14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27</xdr:row>
      <xdr:rowOff>19050</xdr:rowOff>
    </xdr:from>
    <xdr:to>
      <xdr:col>20</xdr:col>
      <xdr:colOff>0</xdr:colOff>
      <xdr:row>32</xdr:row>
      <xdr:rowOff>9525</xdr:rowOff>
    </xdr:to>
    <xdr:sp>
      <xdr:nvSpPr>
        <xdr:cNvPr id="12" name="WordArt 27"/>
        <xdr:cNvSpPr>
          <a:spLocks/>
        </xdr:cNvSpPr>
      </xdr:nvSpPr>
      <xdr:spPr>
        <a:xfrm>
          <a:off x="771525" y="5086350"/>
          <a:ext cx="66389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sng" strike="sngStrike" baseline="0">
              <a:solidFill>
                <a:srgbClr val="FFFFFF"/>
              </a:solidFill>
            </a:rPr>
            <a:t>Fell Results 2011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0</xdr:colOff>
      <xdr:row>1</xdr:row>
      <xdr:rowOff>0</xdr:rowOff>
    </xdr:to>
    <xdr:sp fLocksText="0">
      <xdr:nvSpPr>
        <xdr:cNvPr id="13" name="Text 14"/>
        <xdr:cNvSpPr txBox="1">
          <a:spLocks noChangeArrowheads="1"/>
        </xdr:cNvSpPr>
      </xdr:nvSpPr>
      <xdr:spPr>
        <a:xfrm>
          <a:off x="7410450" y="0"/>
          <a:ext cx="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10</xdr:row>
      <xdr:rowOff>0</xdr:rowOff>
    </xdr:from>
    <xdr:ext cx="95250" cy="228600"/>
    <xdr:sp fLocksText="0">
      <xdr:nvSpPr>
        <xdr:cNvPr id="14" name="Text Box 30"/>
        <xdr:cNvSpPr txBox="1">
          <a:spLocks noChangeArrowheads="1"/>
        </xdr:cNvSpPr>
      </xdr:nvSpPr>
      <xdr:spPr>
        <a:xfrm>
          <a:off x="7943850" y="2181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9525</xdr:rowOff>
    </xdr:from>
    <xdr:ext cx="485775" cy="638175"/>
    <xdr:sp fLocksText="0">
      <xdr:nvSpPr>
        <xdr:cNvPr id="15" name="Text Box 31"/>
        <xdr:cNvSpPr txBox="1">
          <a:spLocks noChangeArrowheads="1"/>
        </xdr:cNvSpPr>
      </xdr:nvSpPr>
      <xdr:spPr>
        <a:xfrm>
          <a:off x="7410450" y="9525"/>
          <a:ext cx="4857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28125" style="0" customWidth="1"/>
    <col min="2" max="3" width="5.00390625" style="2" customWidth="1"/>
    <col min="4" max="23" width="5.00390625" style="0" customWidth="1"/>
    <col min="24" max="24" width="5.421875" style="0" customWidth="1"/>
    <col min="25" max="25" width="5.421875" style="32" customWidth="1"/>
  </cols>
  <sheetData>
    <row r="1" spans="2:25" s="8" customFormat="1" ht="51" customHeight="1">
      <c r="B1" s="25" t="s">
        <v>62</v>
      </c>
      <c r="C1" s="25" t="s">
        <v>18</v>
      </c>
      <c r="D1" s="25" t="s">
        <v>205</v>
      </c>
      <c r="E1" s="25" t="s">
        <v>17</v>
      </c>
      <c r="F1" s="25" t="s">
        <v>141</v>
      </c>
      <c r="G1" s="25" t="s">
        <v>26</v>
      </c>
      <c r="H1" s="25" t="s">
        <v>42</v>
      </c>
      <c r="I1" s="25" t="s">
        <v>69</v>
      </c>
      <c r="J1" s="25" t="s">
        <v>19</v>
      </c>
      <c r="K1" s="25" t="s">
        <v>173</v>
      </c>
      <c r="L1" s="25" t="s">
        <v>68</v>
      </c>
      <c r="M1" s="25" t="s">
        <v>115</v>
      </c>
      <c r="N1" s="25" t="s">
        <v>70</v>
      </c>
      <c r="O1" s="25" t="s">
        <v>116</v>
      </c>
      <c r="P1" s="25" t="s">
        <v>117</v>
      </c>
      <c r="Q1" s="25" t="s">
        <v>21</v>
      </c>
      <c r="R1" s="25" t="s">
        <v>206</v>
      </c>
      <c r="S1" s="25" t="s">
        <v>142</v>
      </c>
      <c r="T1" s="25" t="s">
        <v>101</v>
      </c>
      <c r="U1" s="25" t="s">
        <v>81</v>
      </c>
      <c r="V1" s="25" t="s">
        <v>73</v>
      </c>
      <c r="W1" s="25" t="s">
        <v>22</v>
      </c>
      <c r="X1" s="26" t="s">
        <v>75</v>
      </c>
      <c r="Y1" s="33" t="s">
        <v>174</v>
      </c>
    </row>
    <row r="2" spans="1:25" s="1" customFormat="1" ht="13.5" customHeight="1">
      <c r="A2" s="27" t="s">
        <v>179</v>
      </c>
      <c r="B2" s="31">
        <v>30</v>
      </c>
      <c r="C2" s="31"/>
      <c r="D2" s="27">
        <v>30</v>
      </c>
      <c r="E2" s="27"/>
      <c r="F2" s="27">
        <v>30</v>
      </c>
      <c r="G2" s="27"/>
      <c r="H2" s="3">
        <v>30</v>
      </c>
      <c r="I2" s="27"/>
      <c r="J2" s="27"/>
      <c r="K2" s="27">
        <v>30</v>
      </c>
      <c r="L2" s="27"/>
      <c r="M2" s="27">
        <v>30</v>
      </c>
      <c r="N2" s="3"/>
      <c r="O2" s="3">
        <v>30</v>
      </c>
      <c r="P2" s="27">
        <v>30</v>
      </c>
      <c r="Q2" s="27"/>
      <c r="R2" s="27"/>
      <c r="S2" s="27">
        <v>30</v>
      </c>
      <c r="T2" s="27"/>
      <c r="U2" s="27">
        <v>30</v>
      </c>
      <c r="V2" s="27"/>
      <c r="W2" s="31"/>
      <c r="X2" s="11">
        <f aca="true" t="shared" si="0" ref="X2:X35">COUNT(B2:W2)</f>
        <v>10</v>
      </c>
      <c r="Y2" s="32">
        <f>IF(X2&gt;7,(LARGE(B2:W2,1)+LARGE(B2:W2,2)+LARGE(B2:W2,3)+LARGE(B2:W2,4)+LARGE(B2:W2,5)+LARGE(B2:W2,6)+LARGE(B2:W2,7)+LARGE(B2:W2,8)),SUM(B2:W2))</f>
        <v>240</v>
      </c>
    </row>
    <row r="3" spans="1:25" s="1" customFormat="1" ht="13.5" customHeight="1">
      <c r="A3" s="27" t="s">
        <v>181</v>
      </c>
      <c r="B3" s="3"/>
      <c r="C3" s="27"/>
      <c r="D3" s="3"/>
      <c r="E3" s="3"/>
      <c r="F3" s="27">
        <v>26</v>
      </c>
      <c r="G3" s="27">
        <v>30</v>
      </c>
      <c r="H3" s="3">
        <v>28</v>
      </c>
      <c r="I3" s="27">
        <v>27</v>
      </c>
      <c r="J3" s="27">
        <v>30</v>
      </c>
      <c r="K3" s="27">
        <v>28</v>
      </c>
      <c r="L3" s="27"/>
      <c r="M3" s="27">
        <v>27</v>
      </c>
      <c r="N3" s="27"/>
      <c r="O3" s="27">
        <v>28</v>
      </c>
      <c r="P3" s="27">
        <v>29</v>
      </c>
      <c r="Q3" s="27">
        <v>30</v>
      </c>
      <c r="R3" s="27">
        <v>30</v>
      </c>
      <c r="S3" s="27">
        <v>28</v>
      </c>
      <c r="T3" s="27">
        <v>30</v>
      </c>
      <c r="U3" s="27"/>
      <c r="V3" s="27"/>
      <c r="W3" s="31"/>
      <c r="X3" s="11">
        <f t="shared" si="0"/>
        <v>13</v>
      </c>
      <c r="Y3" s="32">
        <f>IF(X3&gt;7,(LARGE(B3:W3,1)+LARGE(B3:W3,2)+LARGE(B3:W3,3)+LARGE(B3:W3,4)+LARGE(B3:W3,5)+LARGE(B3:W3,6)+LARGE(B3:W3,7)+LARGE(B3:W3,8)),SUM(B3:W3))</f>
        <v>235</v>
      </c>
    </row>
    <row r="4" spans="1:25" s="1" customFormat="1" ht="13.5" customHeight="1">
      <c r="A4" s="3" t="s">
        <v>35</v>
      </c>
      <c r="B4" s="31">
        <v>28</v>
      </c>
      <c r="C4" s="31">
        <v>29</v>
      </c>
      <c r="D4" s="27">
        <v>29</v>
      </c>
      <c r="E4" s="27">
        <v>30</v>
      </c>
      <c r="F4" s="27">
        <v>27</v>
      </c>
      <c r="G4" s="27"/>
      <c r="H4" s="27"/>
      <c r="I4" s="27"/>
      <c r="J4" s="27"/>
      <c r="K4" s="27"/>
      <c r="L4" s="3">
        <v>30</v>
      </c>
      <c r="M4" s="27"/>
      <c r="N4" s="27">
        <v>30</v>
      </c>
      <c r="O4" s="27">
        <v>29</v>
      </c>
      <c r="P4" s="27"/>
      <c r="Q4" s="27"/>
      <c r="R4" s="27"/>
      <c r="S4" s="27"/>
      <c r="T4" s="27"/>
      <c r="U4" s="3"/>
      <c r="V4" s="27"/>
      <c r="W4" s="31"/>
      <c r="X4" s="11">
        <f t="shared" si="0"/>
        <v>8</v>
      </c>
      <c r="Y4" s="32">
        <f>IF(X4&gt;7,(LARGE(B4:W4,1)+LARGE(B4:W4,2)+LARGE(B4:W4,3)+LARGE(B4:W4,4)+LARGE(B4:W4,5)+LARGE(B4:W4,6)+LARGE(B4:W4,7)+LARGE(B4:W4,8)),SUM(B4:W4))</f>
        <v>232</v>
      </c>
    </row>
    <row r="5" spans="1:25" s="1" customFormat="1" ht="13.5" customHeight="1">
      <c r="A5" s="31" t="s">
        <v>112</v>
      </c>
      <c r="B5" s="31">
        <v>27</v>
      </c>
      <c r="C5" s="3">
        <v>26</v>
      </c>
      <c r="D5" s="3"/>
      <c r="E5" s="3"/>
      <c r="F5" s="27"/>
      <c r="G5" s="27"/>
      <c r="H5" s="27">
        <v>27</v>
      </c>
      <c r="I5" s="27"/>
      <c r="J5" s="27">
        <v>29</v>
      </c>
      <c r="K5" s="27">
        <v>27</v>
      </c>
      <c r="L5" s="27">
        <v>29</v>
      </c>
      <c r="M5" s="27">
        <v>26</v>
      </c>
      <c r="N5" s="27"/>
      <c r="O5" s="27"/>
      <c r="P5" s="27"/>
      <c r="Q5" s="27"/>
      <c r="R5" s="27"/>
      <c r="S5" s="27"/>
      <c r="T5" s="27"/>
      <c r="U5" s="3"/>
      <c r="V5" s="3"/>
      <c r="W5" s="27"/>
      <c r="X5" s="11">
        <f t="shared" si="0"/>
        <v>7</v>
      </c>
      <c r="Y5" s="32">
        <f>IF(X5&gt;7,(LARGE(B5:W5,1)+LARGE(B5:W5,2)+LARGE(B5:W5,3)+LARGE(B5:W5,4)+LARGE(B5:W5,5)+LARGE(B5:W5,6)+LARGE(B5:W5,7)+LARGE(B5:W5,8)),SUM(B5:W5))</f>
        <v>191</v>
      </c>
    </row>
    <row r="6" spans="1:25" s="1" customFormat="1" ht="13.5" customHeight="1">
      <c r="A6" s="27" t="s">
        <v>180</v>
      </c>
      <c r="B6" s="3"/>
      <c r="C6" s="31"/>
      <c r="D6" s="27"/>
      <c r="E6" s="27"/>
      <c r="F6" s="3">
        <v>29</v>
      </c>
      <c r="G6" s="3"/>
      <c r="H6" s="3"/>
      <c r="I6" s="27">
        <v>30</v>
      </c>
      <c r="J6" s="3"/>
      <c r="K6" s="3">
        <v>29</v>
      </c>
      <c r="L6" s="3"/>
      <c r="M6" s="27">
        <v>29</v>
      </c>
      <c r="N6" s="27"/>
      <c r="O6" s="27"/>
      <c r="P6" s="27"/>
      <c r="Q6" s="3"/>
      <c r="R6" s="3"/>
      <c r="S6" s="3">
        <v>29</v>
      </c>
      <c r="T6" s="3"/>
      <c r="U6" s="3"/>
      <c r="V6" s="3"/>
      <c r="W6" s="27"/>
      <c r="X6" s="11">
        <f t="shared" si="0"/>
        <v>5</v>
      </c>
      <c r="Y6" s="32">
        <f>IF(X6&gt;7,(LARGE(B6:W6,1)+LARGE(B6:W6,2)+LARGE(B6:W6,3)+LARGE(B6:W6,4)+LARGE(B6:W6,5)+LARGE(B6:W6,6)+LARGE(B6:W6,7)+LARGE(B6:W6,8)),SUM(B6:W6))</f>
        <v>146</v>
      </c>
    </row>
    <row r="7" spans="1:25" s="1" customFormat="1" ht="13.5" customHeight="1">
      <c r="A7" s="31" t="s">
        <v>99</v>
      </c>
      <c r="B7" s="31"/>
      <c r="C7" s="31"/>
      <c r="D7" s="27"/>
      <c r="E7" s="27"/>
      <c r="F7" s="3"/>
      <c r="G7" s="3"/>
      <c r="H7" s="27"/>
      <c r="I7" s="27">
        <v>28</v>
      </c>
      <c r="J7" s="27"/>
      <c r="K7" s="3"/>
      <c r="L7" s="3"/>
      <c r="M7" s="3">
        <v>28</v>
      </c>
      <c r="N7" s="31">
        <v>29</v>
      </c>
      <c r="O7" s="3"/>
      <c r="P7" s="27"/>
      <c r="Q7" s="27"/>
      <c r="R7" s="27"/>
      <c r="S7" s="3"/>
      <c r="T7" s="27"/>
      <c r="U7" s="27"/>
      <c r="V7" s="27"/>
      <c r="W7" s="27"/>
      <c r="X7" s="11">
        <f t="shared" si="0"/>
        <v>3</v>
      </c>
      <c r="Y7" s="32">
        <f>IF(X7&gt;7,(LARGE(B7:W7,1)+LARGE(B7:W7,2)+LARGE(B7:W7,3)+LARGE(B7:W7,4)+LARGE(B7:W7,5)+LARGE(B7:W7,6)+LARGE(B7:W7,7)+LARGE(B7:W7,8)),SUM(B7:W7))</f>
        <v>85</v>
      </c>
    </row>
    <row r="8" spans="1:25" s="1" customFormat="1" ht="13.5" customHeight="1">
      <c r="A8" s="27" t="s">
        <v>106</v>
      </c>
      <c r="B8" s="31">
        <v>26</v>
      </c>
      <c r="C8" s="3"/>
      <c r="D8" s="3"/>
      <c r="E8" s="3"/>
      <c r="F8" s="3"/>
      <c r="G8" s="3"/>
      <c r="H8" s="27">
        <v>25</v>
      </c>
      <c r="I8" s="27">
        <v>25</v>
      </c>
      <c r="J8" s="27"/>
      <c r="K8" s="3"/>
      <c r="L8" s="27"/>
      <c r="M8" s="27"/>
      <c r="N8" s="27"/>
      <c r="O8" s="27"/>
      <c r="P8" s="27"/>
      <c r="Q8" s="3"/>
      <c r="R8" s="3"/>
      <c r="S8" s="3"/>
      <c r="T8" s="27"/>
      <c r="U8" s="3"/>
      <c r="V8" s="31"/>
      <c r="W8" s="3"/>
      <c r="X8" s="11">
        <f t="shared" si="0"/>
        <v>3</v>
      </c>
      <c r="Y8" s="32">
        <f>IF(X8&gt;7,(LARGE(B8:W8,1)+LARGE(B8:W8,2)+LARGE(B8:W8,3)+LARGE(B8:W8,4)+LARGE(B8:W8,5)+LARGE(B8:W8,6)+LARGE(B8:W8,7)+LARGE(B8:W8,8)),SUM(B8:W8))</f>
        <v>76</v>
      </c>
    </row>
    <row r="9" spans="1:25" s="1" customFormat="1" ht="13.5" customHeight="1">
      <c r="A9" s="31" t="s">
        <v>111</v>
      </c>
      <c r="B9" s="31"/>
      <c r="C9" s="31">
        <v>30</v>
      </c>
      <c r="D9" s="27"/>
      <c r="E9" s="27"/>
      <c r="F9" s="3"/>
      <c r="G9" s="3"/>
      <c r="H9" s="3">
        <v>29</v>
      </c>
      <c r="I9" s="27"/>
      <c r="J9" s="27"/>
      <c r="K9" s="27"/>
      <c r="L9" s="3"/>
      <c r="M9" s="27"/>
      <c r="N9" s="27"/>
      <c r="O9" s="27"/>
      <c r="P9" s="3"/>
      <c r="Q9" s="3"/>
      <c r="R9" s="3"/>
      <c r="S9" s="3"/>
      <c r="T9" s="27"/>
      <c r="U9" s="3"/>
      <c r="V9" s="3"/>
      <c r="W9" s="27"/>
      <c r="X9" s="11">
        <f t="shared" si="0"/>
        <v>2</v>
      </c>
      <c r="Y9" s="32">
        <f>IF(X9&gt;7,(LARGE(B9:W9,1)+LARGE(B9:W9,2)+LARGE(B9:W9,3)+LARGE(B9:W9,4)+LARGE(B9:W9,5)+LARGE(B9:W9,6)+LARGE(B9:W9,7)+LARGE(B9:W9,8)),SUM(B9:W9))</f>
        <v>59</v>
      </c>
    </row>
    <row r="10" spans="1:25" s="1" customFormat="1" ht="13.5" customHeight="1">
      <c r="A10" s="27" t="s">
        <v>147</v>
      </c>
      <c r="B10" s="3"/>
      <c r="C10" s="31"/>
      <c r="D10" s="27"/>
      <c r="E10" s="27"/>
      <c r="F10" s="3">
        <v>28</v>
      </c>
      <c r="G10" s="3"/>
      <c r="H10" s="3"/>
      <c r="I10" s="27"/>
      <c r="J10" s="27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v>29</v>
      </c>
      <c r="V10" s="3"/>
      <c r="W10" s="27"/>
      <c r="X10" s="11">
        <f t="shared" si="0"/>
        <v>2</v>
      </c>
      <c r="Y10" s="32">
        <f>IF(X10&gt;7,(LARGE(B10:W10,1)+LARGE(B10:W10,2)+LARGE(B10:W10,3)+LARGE(B10:W10,4)+LARGE(B10:W10,5)+LARGE(B10:W10,6)+LARGE(B10:W10,7)+LARGE(B10:W10,8)),SUM(B10:W10))</f>
        <v>57</v>
      </c>
    </row>
    <row r="11" spans="1:25" s="1" customFormat="1" ht="13.5" customHeight="1">
      <c r="A11" s="31" t="s">
        <v>130</v>
      </c>
      <c r="B11" s="27"/>
      <c r="C11" s="3">
        <v>27</v>
      </c>
      <c r="D11" s="3"/>
      <c r="E11" s="3"/>
      <c r="F11" s="3"/>
      <c r="G11" s="3">
        <v>29</v>
      </c>
      <c r="H11" s="3"/>
      <c r="I11" s="27"/>
      <c r="J11" s="27"/>
      <c r="K11" s="27"/>
      <c r="L11" s="27"/>
      <c r="M11" s="3"/>
      <c r="N11" s="3"/>
      <c r="O11" s="27"/>
      <c r="P11" s="27"/>
      <c r="Q11" s="27"/>
      <c r="R11" s="27"/>
      <c r="S11" s="27"/>
      <c r="T11" s="3"/>
      <c r="U11" s="3"/>
      <c r="V11" s="3"/>
      <c r="W11" s="3"/>
      <c r="X11" s="11">
        <f t="shared" si="0"/>
        <v>2</v>
      </c>
      <c r="Y11" s="32">
        <f>IF(X11&gt;7,(LARGE(B11:W11,1)+LARGE(B11:W11,2)+LARGE(B11:W11,3)+LARGE(B11:W11,4)+LARGE(B11:W11,5)+LARGE(B11:W11,6)+LARGE(B11:W11,7)+LARGE(B11:W11,8)),SUM(B11:W11))</f>
        <v>56</v>
      </c>
    </row>
    <row r="12" spans="1:25" s="1" customFormat="1" ht="13.5" customHeight="1">
      <c r="A12" s="27" t="s">
        <v>98</v>
      </c>
      <c r="B12" s="3"/>
      <c r="C12" s="3"/>
      <c r="D12" s="3"/>
      <c r="E12" s="3">
        <v>28</v>
      </c>
      <c r="F12" s="3"/>
      <c r="G12" s="3"/>
      <c r="H12" s="27">
        <v>26</v>
      </c>
      <c r="I12" s="27"/>
      <c r="J12" s="27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7"/>
      <c r="W12" s="31"/>
      <c r="X12" s="11">
        <f t="shared" si="0"/>
        <v>2</v>
      </c>
      <c r="Y12" s="32">
        <f>IF(X12&gt;7,(LARGE(B12:W12,1)+LARGE(B12:W12,2)+LARGE(B12:W12,3)+LARGE(B12:W12,4)+LARGE(B12:W12,5)+LARGE(B12:W12,6)+LARGE(B12:W12,7)+LARGE(B12:W12,8)),SUM(B12:W12))</f>
        <v>54</v>
      </c>
    </row>
    <row r="13" spans="1:25" s="1" customFormat="1" ht="13.5" customHeight="1">
      <c r="A13" s="31" t="s">
        <v>208</v>
      </c>
      <c r="B13" s="27"/>
      <c r="C13" s="27"/>
      <c r="D13" s="3"/>
      <c r="E13" s="3">
        <v>27</v>
      </c>
      <c r="F13" s="3"/>
      <c r="G13" s="3">
        <v>27</v>
      </c>
      <c r="H13" s="27"/>
      <c r="I13" s="27"/>
      <c r="J13" s="27"/>
      <c r="K13" s="27"/>
      <c r="L13" s="3"/>
      <c r="M13" s="3"/>
      <c r="N13" s="3"/>
      <c r="O13" s="27"/>
      <c r="P13" s="3"/>
      <c r="Q13" s="3"/>
      <c r="R13" s="3"/>
      <c r="S13" s="3"/>
      <c r="T13" s="3"/>
      <c r="U13" s="3"/>
      <c r="V13" s="27"/>
      <c r="W13" s="3"/>
      <c r="X13" s="11">
        <f t="shared" si="0"/>
        <v>2</v>
      </c>
      <c r="Y13" s="32">
        <f>IF(X13&gt;7,(LARGE(B13:W13,1)+LARGE(B13:W13,2)+LARGE(B13:W13,3)+LARGE(B13:W13,4)+LARGE(B13:W13,5)+LARGE(B13:W13,6)+LARGE(B13:W13,7)+LARGE(B13:W13,8)),SUM(B13:W13))</f>
        <v>54</v>
      </c>
    </row>
    <row r="14" spans="1:25" s="1" customFormat="1" ht="13.5" customHeight="1">
      <c r="A14" s="31" t="s">
        <v>177</v>
      </c>
      <c r="B14" s="3">
        <v>29</v>
      </c>
      <c r="C14" s="31"/>
      <c r="D14" s="27"/>
      <c r="E14" s="27"/>
      <c r="F14" s="27"/>
      <c r="G14" s="27"/>
      <c r="H14" s="27"/>
      <c r="I14" s="27"/>
      <c r="J14" s="27"/>
      <c r="K14" s="27"/>
      <c r="L14" s="27"/>
      <c r="M14" s="3"/>
      <c r="N14" s="27"/>
      <c r="O14" s="3"/>
      <c r="P14" s="3"/>
      <c r="Q14" s="3"/>
      <c r="R14" s="3"/>
      <c r="S14" s="27"/>
      <c r="T14" s="3"/>
      <c r="U14" s="3"/>
      <c r="V14" s="3"/>
      <c r="W14" s="27"/>
      <c r="X14" s="11">
        <f t="shared" si="0"/>
        <v>1</v>
      </c>
      <c r="Y14" s="32">
        <f>IF(X14&gt;7,(LARGE(B14:W14,1)+LARGE(B14:W14,2)+LARGE(B14:W14,3)+LARGE(B14:W14,4)+LARGE(B14:W14,5)+LARGE(B14:W14,6)+LARGE(B14:W14,7)+LARGE(B14:W14,8)),SUM(B14:W14))</f>
        <v>29</v>
      </c>
    </row>
    <row r="15" spans="1:25" s="1" customFormat="1" ht="13.5" customHeight="1">
      <c r="A15" s="31" t="s">
        <v>156</v>
      </c>
      <c r="B15" s="27"/>
      <c r="C15" s="27"/>
      <c r="D15" s="27"/>
      <c r="E15" s="27">
        <v>29</v>
      </c>
      <c r="F15" s="3"/>
      <c r="G15" s="3"/>
      <c r="H15" s="3"/>
      <c r="I15" s="27"/>
      <c r="J15" s="27"/>
      <c r="K15" s="3"/>
      <c r="L15" s="3"/>
      <c r="M15" s="3"/>
      <c r="N15" s="27"/>
      <c r="O15" s="27"/>
      <c r="P15" s="27"/>
      <c r="Q15" s="27"/>
      <c r="R15" s="27"/>
      <c r="S15" s="27"/>
      <c r="T15" s="3"/>
      <c r="U15" s="3"/>
      <c r="V15" s="3"/>
      <c r="W15" s="3"/>
      <c r="X15" s="11">
        <f t="shared" si="0"/>
        <v>1</v>
      </c>
      <c r="Y15" s="32">
        <f>IF(X15&gt;7,(LARGE(B15:W15,1)+LARGE(B15:W15,2)+LARGE(B15:W15,3)+LARGE(B15:W15,4)+LARGE(B15:W15,5)+LARGE(B15:W15,6)+LARGE(B15:W15,7)+LARGE(B15:W15,8)),SUM(B15:W15))</f>
        <v>29</v>
      </c>
    </row>
    <row r="16" spans="1:25" s="1" customFormat="1" ht="13.5" customHeight="1">
      <c r="A16" s="31" t="s">
        <v>128</v>
      </c>
      <c r="B16" s="3"/>
      <c r="C16" s="31"/>
      <c r="D16" s="27"/>
      <c r="E16" s="27"/>
      <c r="F16" s="3"/>
      <c r="G16" s="3"/>
      <c r="H16" s="3"/>
      <c r="I16" s="27">
        <v>29</v>
      </c>
      <c r="J16" s="27"/>
      <c r="K16" s="27"/>
      <c r="L16" s="27"/>
      <c r="M16" s="27"/>
      <c r="N16" s="3"/>
      <c r="O16" s="3"/>
      <c r="P16" s="3"/>
      <c r="Q16" s="3"/>
      <c r="R16" s="3"/>
      <c r="S16" s="3"/>
      <c r="T16" s="27"/>
      <c r="U16" s="3"/>
      <c r="V16" s="3"/>
      <c r="W16" s="3"/>
      <c r="X16" s="11">
        <f t="shared" si="0"/>
        <v>1</v>
      </c>
      <c r="Y16" s="32">
        <f>IF(X16&gt;7,(LARGE(B16:W16,1)+LARGE(B16:W16,2)+LARGE(B16:W16,3)+LARGE(B16:W16,4)+LARGE(B16:W16,5)+LARGE(B16:W16,6)+LARGE(B16:W16,7)+LARGE(B16:W16,8)),SUM(B16:W16))</f>
        <v>29</v>
      </c>
    </row>
    <row r="17" spans="1:25" s="1" customFormat="1" ht="13.5" customHeight="1">
      <c r="A17" s="27" t="s">
        <v>207</v>
      </c>
      <c r="B17" s="3"/>
      <c r="C17" s="3">
        <v>28</v>
      </c>
      <c r="D17" s="3"/>
      <c r="E17" s="3"/>
      <c r="F17" s="3"/>
      <c r="G17" s="3"/>
      <c r="H17" s="3"/>
      <c r="I17" s="27"/>
      <c r="J17" s="27"/>
      <c r="K17" s="3"/>
      <c r="L17" s="3"/>
      <c r="M17" s="3"/>
      <c r="N17" s="3"/>
      <c r="O17" s="27"/>
      <c r="P17" s="3"/>
      <c r="Q17" s="3"/>
      <c r="R17" s="3"/>
      <c r="S17" s="3"/>
      <c r="T17" s="3"/>
      <c r="U17" s="3"/>
      <c r="V17" s="3"/>
      <c r="W17" s="3"/>
      <c r="X17" s="11">
        <f t="shared" si="0"/>
        <v>1</v>
      </c>
      <c r="Y17" s="32">
        <f>IF(X17&gt;7,(LARGE(B17:W17,1)+LARGE(B17:W17,2)+LARGE(B17:W17,3)+LARGE(B17:W17,4)+LARGE(B17:W17,5)+LARGE(B17:W17,6)+LARGE(B17:W17,7)+LARGE(B17:W17,8)),SUM(B17:W17))</f>
        <v>28</v>
      </c>
    </row>
    <row r="18" spans="1:25" s="1" customFormat="1" ht="13.5" customHeight="1">
      <c r="A18" s="31" t="s">
        <v>209</v>
      </c>
      <c r="B18" s="27"/>
      <c r="C18" s="27"/>
      <c r="D18" s="3"/>
      <c r="E18" s="3"/>
      <c r="F18" s="27"/>
      <c r="G18" s="27">
        <v>28</v>
      </c>
      <c r="H18" s="3"/>
      <c r="I18" s="27"/>
      <c r="J18" s="27"/>
      <c r="K18" s="3"/>
      <c r="L18" s="3"/>
      <c r="M18" s="3"/>
      <c r="N18" s="3"/>
      <c r="O18" s="27"/>
      <c r="P18" s="3"/>
      <c r="Q18" s="3"/>
      <c r="R18" s="3"/>
      <c r="S18" s="3"/>
      <c r="T18" s="3"/>
      <c r="U18" s="3"/>
      <c r="V18" s="3"/>
      <c r="W18" s="3"/>
      <c r="X18" s="11">
        <f>COUNT(B18:W18)</f>
        <v>1</v>
      </c>
      <c r="Y18" s="32">
        <f>IF(X18&gt;7,(LARGE(B18:W18,1)+LARGE(B18:W18,2)+LARGE(B18:W18,3)+LARGE(B18:W18,4)+LARGE(B18:W18,5)+LARGE(B18:W18,6)+LARGE(B18:W18,7)+LARGE(B18:W18,8)),SUM(B18:W18))</f>
        <v>28</v>
      </c>
    </row>
    <row r="19" spans="1:25" s="1" customFormat="1" ht="13.5" customHeight="1">
      <c r="A19" s="31" t="s">
        <v>89</v>
      </c>
      <c r="B19" s="27"/>
      <c r="C19" s="27"/>
      <c r="D19" s="3"/>
      <c r="E19" s="3"/>
      <c r="F19" s="3"/>
      <c r="G19" s="3"/>
      <c r="H19" s="3"/>
      <c r="I19" s="27"/>
      <c r="J19" s="27"/>
      <c r="K19" s="3"/>
      <c r="L19" s="3"/>
      <c r="M19" s="3"/>
      <c r="N19" s="3">
        <v>28</v>
      </c>
      <c r="O19" s="3"/>
      <c r="P19" s="27"/>
      <c r="Q19" s="3"/>
      <c r="R19" s="3"/>
      <c r="S19" s="3"/>
      <c r="T19" s="3"/>
      <c r="U19" s="3"/>
      <c r="V19" s="3"/>
      <c r="W19" s="3"/>
      <c r="X19" s="11">
        <f>COUNT(B19:W19)</f>
        <v>1</v>
      </c>
      <c r="Y19" s="32">
        <f>IF(X19&gt;7,(LARGE(B19:W19,1)+LARGE(B19:W19,2)+LARGE(B19:W19,3)+LARGE(B19:W19,4)+LARGE(B19:W19,5)+LARGE(B19:W19,6)+LARGE(B19:W19,7)+LARGE(B19:W19,8)),SUM(B19:W19))</f>
        <v>28</v>
      </c>
    </row>
    <row r="20" spans="1:25" s="1" customFormat="1" ht="13.5" customHeight="1">
      <c r="A20" s="27" t="s">
        <v>215</v>
      </c>
      <c r="B20" s="3"/>
      <c r="C20" s="3"/>
      <c r="D20" s="3"/>
      <c r="E20" s="3"/>
      <c r="F20" s="3"/>
      <c r="G20" s="3"/>
      <c r="H20" s="3"/>
      <c r="I20" s="27"/>
      <c r="J20" s="27"/>
      <c r="K20" s="3"/>
      <c r="L20" s="3"/>
      <c r="M20" s="3"/>
      <c r="N20" s="3"/>
      <c r="O20" s="3"/>
      <c r="P20" s="3">
        <v>28</v>
      </c>
      <c r="Q20" s="3"/>
      <c r="R20" s="3"/>
      <c r="S20" s="3"/>
      <c r="T20" s="3"/>
      <c r="U20" s="3"/>
      <c r="V20" s="3"/>
      <c r="W20" s="3"/>
      <c r="X20" s="11">
        <f>COUNT(B20:W20)</f>
        <v>1</v>
      </c>
      <c r="Y20" s="32">
        <f>IF(X20&gt;7,(LARGE(B20:W20,1)+LARGE(B20:W20,2)+LARGE(B20:W20,3)+LARGE(B20:W20,4)+LARGE(B20:W20,5)+LARGE(B20:W20,6)+LARGE(B20:W20,7)+LARGE(B20:W20,8)),SUM(B20:W20))</f>
        <v>28</v>
      </c>
    </row>
    <row r="21" spans="1:25" s="1" customFormat="1" ht="13.5" customHeight="1">
      <c r="A21" s="31" t="s">
        <v>7</v>
      </c>
      <c r="B21" s="31"/>
      <c r="C21" s="27"/>
      <c r="D21" s="3"/>
      <c r="E21" s="3"/>
      <c r="F21" s="27"/>
      <c r="G21" s="27"/>
      <c r="H21" s="3"/>
      <c r="I21" s="27"/>
      <c r="J21" s="27"/>
      <c r="K21" s="27"/>
      <c r="L21" s="27"/>
      <c r="M21" s="27"/>
      <c r="N21" s="27">
        <v>27</v>
      </c>
      <c r="O21" s="27"/>
      <c r="P21" s="27"/>
      <c r="Q21" s="27"/>
      <c r="R21" s="27"/>
      <c r="S21" s="27"/>
      <c r="T21" s="3"/>
      <c r="U21" s="3"/>
      <c r="V21" s="3"/>
      <c r="W21" s="3"/>
      <c r="X21" s="11">
        <f>COUNT(B21:W21)</f>
        <v>1</v>
      </c>
      <c r="Y21" s="32">
        <f>IF(X21&gt;7,(LARGE(B21:W21,1)+LARGE(B21:W21,2)+LARGE(B21:W21,3)+LARGE(B21:W21,4)+LARGE(B21:W21,5)+LARGE(B21:W21,6)+LARGE(B21:W21,7)+LARGE(B21:W21,8)),SUM(B21:W21))</f>
        <v>27</v>
      </c>
    </row>
    <row r="22" spans="1:25" s="1" customFormat="1" ht="13.5" customHeight="1">
      <c r="A22" s="27" t="s">
        <v>189</v>
      </c>
      <c r="B22" s="3"/>
      <c r="C22" s="3"/>
      <c r="D22" s="3"/>
      <c r="E22" s="3"/>
      <c r="F22" s="27"/>
      <c r="G22" s="27"/>
      <c r="H22" s="3"/>
      <c r="I22" s="27"/>
      <c r="J22" s="27"/>
      <c r="K22" s="3"/>
      <c r="L22" s="3"/>
      <c r="M22" s="3"/>
      <c r="N22" s="3"/>
      <c r="O22" s="3">
        <v>27</v>
      </c>
      <c r="P22" s="27"/>
      <c r="Q22" s="27"/>
      <c r="R22" s="27"/>
      <c r="S22" s="27"/>
      <c r="T22" s="3"/>
      <c r="U22" s="3"/>
      <c r="V22" s="3"/>
      <c r="W22" s="3"/>
      <c r="X22" s="11">
        <f t="shared" si="0"/>
        <v>1</v>
      </c>
      <c r="Y22" s="32">
        <f>IF(X22&gt;7,(LARGE(B22:W22,1)+LARGE(B22:W22,2)+LARGE(B22:W22,3)+LARGE(B22:W22,4)+LARGE(B22:W22,5)+LARGE(B22:W22,6)+LARGE(B22:W22,7)+LARGE(B22:W22,8)),SUM(B22:W22))</f>
        <v>27</v>
      </c>
    </row>
    <row r="23" spans="1:25" s="1" customFormat="1" ht="13.5" customHeight="1">
      <c r="A23" s="31" t="s">
        <v>163</v>
      </c>
      <c r="B23" s="3"/>
      <c r="C23" s="31"/>
      <c r="D23" s="27"/>
      <c r="E23" s="27"/>
      <c r="F23" s="3"/>
      <c r="G23" s="3"/>
      <c r="H23" s="3"/>
      <c r="I23" s="27">
        <v>26</v>
      </c>
      <c r="J23" s="27"/>
      <c r="K23" s="27"/>
      <c r="L23" s="27"/>
      <c r="M23" s="27"/>
      <c r="N23" s="27"/>
      <c r="O23" s="27"/>
      <c r="P23" s="27"/>
      <c r="Q23" s="3"/>
      <c r="R23" s="3"/>
      <c r="S23" s="3"/>
      <c r="T23" s="3"/>
      <c r="U23" s="3"/>
      <c r="V23" s="3"/>
      <c r="W23" s="3"/>
      <c r="X23" s="11">
        <f>COUNT(B23:W23)</f>
        <v>1</v>
      </c>
      <c r="Y23" s="32">
        <f>IF(X23&gt;7,(LARGE(B23:W23,1)+LARGE(B23:W23,2)+LARGE(B23:W23,3)+LARGE(B23:W23,4)+LARGE(B23:W23,5)+LARGE(B23:W23,6)+LARGE(B23:W23,7)+LARGE(B23:W23,8)),SUM(B23:W23))</f>
        <v>26</v>
      </c>
    </row>
    <row r="24" spans="1:25" s="1" customFormat="1" ht="13.5" customHeight="1">
      <c r="A24" s="31" t="s">
        <v>164</v>
      </c>
      <c r="B24" s="31"/>
      <c r="C24" s="3"/>
      <c r="D24" s="3"/>
      <c r="E24" s="3"/>
      <c r="F24" s="3"/>
      <c r="G24" s="3"/>
      <c r="H24" s="3"/>
      <c r="I24" s="27"/>
      <c r="J24" s="27"/>
      <c r="K24" s="27"/>
      <c r="L24" s="27"/>
      <c r="M24" s="27"/>
      <c r="N24" s="27"/>
      <c r="O24" s="27"/>
      <c r="P24" s="3"/>
      <c r="Q24" s="3"/>
      <c r="R24" s="3"/>
      <c r="S24" s="3"/>
      <c r="T24" s="3"/>
      <c r="U24" s="3"/>
      <c r="V24" s="3"/>
      <c r="W24" s="3"/>
      <c r="X24" s="11">
        <f t="shared" si="0"/>
        <v>0</v>
      </c>
      <c r="Y24" s="32">
        <f>IF(X24&gt;7,(LARGE(B24:W24,1)+LARGE(B24:W24,2)+LARGE(B24:W24,3)+LARGE(B24:W24,4)+LARGE(B24:W24,5)+LARGE(B24:W24,6)+LARGE(B24:W24,7)+LARGE(B24:W24,8)),SUM(B24:W24))</f>
        <v>0</v>
      </c>
    </row>
    <row r="25" spans="1:25" s="1" customFormat="1" ht="13.5" customHeight="1">
      <c r="A25" s="31" t="s">
        <v>107</v>
      </c>
      <c r="B25" s="27"/>
      <c r="C25" s="3"/>
      <c r="D25" s="3"/>
      <c r="E25" s="3"/>
      <c r="F25" s="3"/>
      <c r="G25" s="3"/>
      <c r="H25" s="3"/>
      <c r="I25" s="27"/>
      <c r="J25" s="27"/>
      <c r="K25" s="27"/>
      <c r="L25" s="27"/>
      <c r="M25" s="27"/>
      <c r="N25" s="27"/>
      <c r="O25" s="27"/>
      <c r="P25" s="3"/>
      <c r="Q25" s="3"/>
      <c r="R25" s="3"/>
      <c r="S25" s="3"/>
      <c r="T25" s="3"/>
      <c r="U25" s="3"/>
      <c r="V25" s="3"/>
      <c r="W25" s="3"/>
      <c r="X25" s="11">
        <f t="shared" si="0"/>
        <v>0</v>
      </c>
      <c r="Y25" s="32">
        <f>IF(X25&gt;7,(LARGE(B25:W25,1)+LARGE(B25:W25,2)+LARGE(B25:W25,3)+LARGE(B25:W25,4)+LARGE(B25:W25,5)+LARGE(B25:W25,6)+LARGE(B25:W25,7)+LARGE(B25:W25,8)),SUM(B25:W25))</f>
        <v>0</v>
      </c>
    </row>
    <row r="26" spans="1:25" s="1" customFormat="1" ht="13.5" customHeight="1">
      <c r="A26" s="27" t="s">
        <v>186</v>
      </c>
      <c r="B26" s="3"/>
      <c r="C26" s="27"/>
      <c r="D26" s="3"/>
      <c r="E26" s="3"/>
      <c r="F26" s="3"/>
      <c r="G26" s="3"/>
      <c r="H26" s="3"/>
      <c r="I26" s="27"/>
      <c r="J26" s="27"/>
      <c r="K26" s="3"/>
      <c r="L26" s="3"/>
      <c r="M26" s="3"/>
      <c r="N26" s="3"/>
      <c r="O26" s="27"/>
      <c r="P26" s="3"/>
      <c r="Q26" s="3"/>
      <c r="R26" s="3"/>
      <c r="S26" s="3"/>
      <c r="T26" s="3"/>
      <c r="U26" s="3"/>
      <c r="V26" s="27"/>
      <c r="W26" s="3"/>
      <c r="X26" s="11">
        <f>COUNT(B26:W26)</f>
        <v>0</v>
      </c>
      <c r="Y26" s="32">
        <f>IF(X26&gt;7,(LARGE(B26:W26,1)+LARGE(B26:W26,2)+LARGE(B26:W26,3)+LARGE(B26:W26,4)+LARGE(B26:W26,5)+LARGE(B26:W26,6)+LARGE(B26:W26,7)+LARGE(B26:W26,8)),SUM(B26:W26))</f>
        <v>0</v>
      </c>
    </row>
    <row r="27" spans="1:25" s="1" customFormat="1" ht="13.5" customHeight="1">
      <c r="A27" s="31" t="s">
        <v>191</v>
      </c>
      <c r="B27" s="27"/>
      <c r="C27" s="3"/>
      <c r="D27" s="3"/>
      <c r="E27" s="3"/>
      <c r="F27" s="3"/>
      <c r="G27" s="3"/>
      <c r="H27" s="3"/>
      <c r="I27" s="27"/>
      <c r="J27" s="27"/>
      <c r="K27" s="3"/>
      <c r="L27" s="3"/>
      <c r="M27" s="3"/>
      <c r="N27" s="3"/>
      <c r="O27" s="27"/>
      <c r="P27" s="3"/>
      <c r="Q27" s="3"/>
      <c r="R27" s="3"/>
      <c r="S27" s="3"/>
      <c r="T27" s="3"/>
      <c r="U27" s="3"/>
      <c r="V27" s="27"/>
      <c r="W27" s="3"/>
      <c r="X27" s="11">
        <f t="shared" si="0"/>
        <v>0</v>
      </c>
      <c r="Y27" s="35">
        <f>IF(X27&gt;7,(LARGE(B27:W27,1)+LARGE(B27:W27,2)+LARGE(B27:W27,3)+LARGE(B27:W27,4)+LARGE(B27:W27,5)+LARGE(B27:W27,6)+LARGE(B27:W27,7)+LARGE(B27:W27,8)),SUM(B27:W27))</f>
        <v>0</v>
      </c>
    </row>
    <row r="28" spans="1:25" s="1" customFormat="1" ht="13.5" customHeight="1">
      <c r="A28" s="27" t="s">
        <v>183</v>
      </c>
      <c r="B28" s="3"/>
      <c r="C28" s="3"/>
      <c r="D28" s="3"/>
      <c r="E28" s="3"/>
      <c r="F28" s="3"/>
      <c r="G28" s="3"/>
      <c r="H28" s="3"/>
      <c r="I28" s="27"/>
      <c r="J28" s="27"/>
      <c r="K28" s="3"/>
      <c r="L28" s="3"/>
      <c r="M28" s="3"/>
      <c r="N28" s="3"/>
      <c r="O28" s="27"/>
      <c r="P28" s="3"/>
      <c r="Q28" s="3"/>
      <c r="R28" s="3"/>
      <c r="S28" s="3"/>
      <c r="T28" s="3"/>
      <c r="U28" s="3"/>
      <c r="V28" s="3"/>
      <c r="W28" s="31"/>
      <c r="X28" s="11">
        <f t="shared" si="0"/>
        <v>0</v>
      </c>
      <c r="Y28" s="32">
        <f>IF(X28&gt;7,(LARGE(B28:W28,1)+LARGE(B28:W28,2)+LARGE(B28:W28,3)+LARGE(B28:W28,4)+LARGE(B28:W28,5)+LARGE(B28:W28,6)+LARGE(B28:W28,7)+LARGE(B28:W28,8)),SUM(B28:W28))</f>
        <v>0</v>
      </c>
    </row>
    <row r="29" spans="1:25" s="1" customFormat="1" ht="13.5" customHeight="1">
      <c r="A29" s="31" t="s">
        <v>176</v>
      </c>
      <c r="B29" s="3"/>
      <c r="C29" s="31"/>
      <c r="D29" s="27"/>
      <c r="E29" s="27"/>
      <c r="F29" s="3"/>
      <c r="G29" s="3"/>
      <c r="H29" s="3"/>
      <c r="I29" s="27"/>
      <c r="J29" s="27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1"/>
      <c r="X29" s="11">
        <f>COUNT(B29:W29)</f>
        <v>0</v>
      </c>
      <c r="Y29" s="32">
        <f>IF(X29&gt;7,(LARGE(B29:W29,1)+LARGE(B29:W29,2)+LARGE(B29:W29,3)+LARGE(B29:W29,4)+LARGE(B29:W29,5)+LARGE(B29:W29,6)+LARGE(B29:W29,7)+LARGE(B29:W29,8)),SUM(B29:W29))</f>
        <v>0</v>
      </c>
    </row>
    <row r="30" spans="1:25" s="1" customFormat="1" ht="13.5" customHeight="1">
      <c r="A30" s="31" t="s">
        <v>36</v>
      </c>
      <c r="B30" s="31"/>
      <c r="C30" s="31"/>
      <c r="D30" s="27"/>
      <c r="E30" s="27"/>
      <c r="F30" s="3"/>
      <c r="G30" s="3"/>
      <c r="H30" s="3"/>
      <c r="I30" s="27"/>
      <c r="J30" s="27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7"/>
      <c r="W30" s="31"/>
      <c r="X30" s="11">
        <f>COUNT(B30:W30)</f>
        <v>0</v>
      </c>
      <c r="Y30" s="32">
        <f>IF(X30&gt;7,(LARGE(B30:W30,1)+LARGE(B30:W30,2)+LARGE(B30:W30,3)+LARGE(B30:W30,4)+LARGE(B30:W30,5)+LARGE(B30:W30,6)+LARGE(B30:W30,7)+LARGE(B30:W30,8)),SUM(B30:W30))</f>
        <v>0</v>
      </c>
    </row>
    <row r="31" spans="1:25" s="1" customFormat="1" ht="13.5" customHeight="1">
      <c r="A31" s="31" t="s">
        <v>157</v>
      </c>
      <c r="B31" s="31"/>
      <c r="C31" s="31"/>
      <c r="D31" s="27"/>
      <c r="E31" s="27"/>
      <c r="F31" s="27"/>
      <c r="G31" s="27"/>
      <c r="H31" s="3"/>
      <c r="I31" s="27"/>
      <c r="J31" s="2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7"/>
      <c r="W31" s="3"/>
      <c r="X31" s="11">
        <f t="shared" si="0"/>
        <v>0</v>
      </c>
      <c r="Y31" s="32">
        <f>IF(X31&gt;7,(LARGE(B31:W31,1)+LARGE(B31:W31,2)+LARGE(B31:W31,3)+LARGE(B31:W31,4)+LARGE(B31:W31,5)+LARGE(B31:W31,6)+LARGE(B31:W31,7)+LARGE(B31:W31,8)),SUM(B31:W31))</f>
        <v>0</v>
      </c>
    </row>
    <row r="32" spans="1:25" s="1" customFormat="1" ht="13.5" customHeight="1">
      <c r="A32" s="31" t="s">
        <v>199</v>
      </c>
      <c r="B32" s="27"/>
      <c r="C32" s="27"/>
      <c r="D32" s="3"/>
      <c r="E32" s="3"/>
      <c r="F32" s="27"/>
      <c r="G32" s="27"/>
      <c r="H32" s="3"/>
      <c r="I32" s="27"/>
      <c r="J32" s="27"/>
      <c r="K32" s="3"/>
      <c r="L32" s="3"/>
      <c r="M32" s="3"/>
      <c r="N32" s="3"/>
      <c r="O32" s="27"/>
      <c r="P32" s="3"/>
      <c r="Q32" s="3"/>
      <c r="R32" s="3"/>
      <c r="S32" s="3"/>
      <c r="T32" s="27"/>
      <c r="U32" s="3"/>
      <c r="V32" s="3"/>
      <c r="W32" s="3"/>
      <c r="X32" s="11">
        <f t="shared" si="0"/>
        <v>0</v>
      </c>
      <c r="Y32" s="32">
        <f>IF(X32&gt;7,(LARGE(B32:W32,1)+LARGE(B32:W32,2)+LARGE(B32:W32,3)+LARGE(B32:W32,4)+LARGE(B32:W32,5)+LARGE(B32:W32,6)+LARGE(B32:W32,7)+LARGE(B32:W32,8)),SUM(B32:W32))</f>
        <v>0</v>
      </c>
    </row>
    <row r="33" spans="1:25" s="1" customFormat="1" ht="13.5" customHeight="1">
      <c r="A33" s="31" t="s">
        <v>158</v>
      </c>
      <c r="B33" s="31"/>
      <c r="C33" s="31"/>
      <c r="D33" s="27"/>
      <c r="E33" s="27"/>
      <c r="F33" s="3"/>
      <c r="G33" s="3"/>
      <c r="H33" s="3"/>
      <c r="I33" s="27"/>
      <c r="J33" s="27"/>
      <c r="K33" s="3"/>
      <c r="L33" s="3"/>
      <c r="M33" s="3"/>
      <c r="N33" s="3"/>
      <c r="O33" s="27"/>
      <c r="P33" s="3"/>
      <c r="Q33" s="3"/>
      <c r="R33" s="3"/>
      <c r="S33" s="3"/>
      <c r="T33" s="27"/>
      <c r="U33" s="3"/>
      <c r="V33" s="3"/>
      <c r="W33" s="3"/>
      <c r="X33" s="11">
        <f>COUNT(B33:W33)</f>
        <v>0</v>
      </c>
      <c r="Y33" s="32">
        <f>IF(X33&gt;7,(LARGE(B33:W33,1)+LARGE(B33:W33,2)+LARGE(B33:W33,3)+LARGE(B33:W33,4)+LARGE(B33:W33,5)+LARGE(B33:W33,6)+LARGE(B33:W33,7)+LARGE(B33:W33,8)),SUM(B33:W33))</f>
        <v>0</v>
      </c>
    </row>
    <row r="34" spans="1:25" s="1" customFormat="1" ht="13.5" customHeight="1">
      <c r="A34" s="27" t="s">
        <v>182</v>
      </c>
      <c r="B34" s="3"/>
      <c r="C34" s="3"/>
      <c r="D34" s="3"/>
      <c r="E34" s="3"/>
      <c r="F34" s="3"/>
      <c r="G34" s="3"/>
      <c r="H34" s="3"/>
      <c r="I34" s="27"/>
      <c r="J34" s="27"/>
      <c r="K34" s="3"/>
      <c r="L34" s="3"/>
      <c r="M34" s="3"/>
      <c r="N34" s="3"/>
      <c r="O34" s="27"/>
      <c r="P34" s="3"/>
      <c r="Q34" s="3"/>
      <c r="R34" s="3"/>
      <c r="S34" s="27"/>
      <c r="T34" s="3"/>
      <c r="U34" s="27"/>
      <c r="V34" s="3"/>
      <c r="W34" s="3"/>
      <c r="X34" s="11">
        <f t="shared" si="0"/>
        <v>0</v>
      </c>
      <c r="Y34" s="32">
        <f>IF(X34&gt;7,(LARGE(B34:W34,1)+LARGE(B34:W34,2)+LARGE(B34:W34,3)+LARGE(B34:W34,4)+LARGE(B34:W34,5)+LARGE(B34:W34,6)+LARGE(B34:W34,7)+LARGE(B34:W34,8)),SUM(B34:W34))</f>
        <v>0</v>
      </c>
    </row>
    <row r="35" spans="1:25" s="1" customFormat="1" ht="13.5" customHeight="1">
      <c r="A35" s="31" t="s">
        <v>23</v>
      </c>
      <c r="B35" s="27"/>
      <c r="C35" s="27"/>
      <c r="D35" s="3"/>
      <c r="E35" s="3"/>
      <c r="F35" s="3"/>
      <c r="G35" s="3"/>
      <c r="H35" s="3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3"/>
      <c r="T35" s="3"/>
      <c r="U35" s="3"/>
      <c r="V35" s="3"/>
      <c r="W35" s="3"/>
      <c r="X35" s="11">
        <f t="shared" si="0"/>
        <v>0</v>
      </c>
      <c r="Y35" s="32">
        <f>IF(X35&gt;7,(LARGE(B35:W35,1)+LARGE(B35:W35,2)+LARGE(B35:W35,3)+LARGE(B35:W35,4)+LARGE(B35:W35,5)+LARGE(B35:W35,6)+LARGE(B35:W35,7)+LARGE(B35:W35,8)),SUM(B35:W35))</f>
        <v>0</v>
      </c>
    </row>
    <row r="36" spans="1:24" ht="13.5" customHeight="1">
      <c r="A36" s="3"/>
      <c r="B36" s="27"/>
      <c r="C36" s="27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7"/>
      <c r="U36" s="27"/>
      <c r="V36" s="3"/>
      <c r="W36" s="3"/>
      <c r="X36" s="5"/>
    </row>
    <row r="37" spans="1:25" ht="51" customHeight="1">
      <c r="A37" s="8"/>
      <c r="B37" s="25" t="s">
        <v>62</v>
      </c>
      <c r="C37" s="25" t="s">
        <v>18</v>
      </c>
      <c r="D37" s="25" t="s">
        <v>205</v>
      </c>
      <c r="E37" s="25" t="s">
        <v>17</v>
      </c>
      <c r="F37" s="25" t="s">
        <v>141</v>
      </c>
      <c r="G37" s="25" t="s">
        <v>26</v>
      </c>
      <c r="H37" s="25" t="s">
        <v>42</v>
      </c>
      <c r="I37" s="25" t="s">
        <v>69</v>
      </c>
      <c r="J37" s="25" t="s">
        <v>19</v>
      </c>
      <c r="K37" s="25" t="s">
        <v>173</v>
      </c>
      <c r="L37" s="25" t="s">
        <v>68</v>
      </c>
      <c r="M37" s="25" t="s">
        <v>115</v>
      </c>
      <c r="N37" s="25" t="s">
        <v>70</v>
      </c>
      <c r="O37" s="25" t="s">
        <v>116</v>
      </c>
      <c r="P37" s="25" t="s">
        <v>117</v>
      </c>
      <c r="Q37" s="25" t="s">
        <v>21</v>
      </c>
      <c r="R37" s="25" t="s">
        <v>206</v>
      </c>
      <c r="S37" s="25" t="s">
        <v>142</v>
      </c>
      <c r="T37" s="25" t="s">
        <v>101</v>
      </c>
      <c r="U37" s="25" t="s">
        <v>81</v>
      </c>
      <c r="V37" s="25" t="s">
        <v>73</v>
      </c>
      <c r="W37" s="25" t="s">
        <v>22</v>
      </c>
      <c r="X37" s="26" t="s">
        <v>75</v>
      </c>
      <c r="Y37" s="33" t="s">
        <v>174</v>
      </c>
    </row>
    <row r="38" spans="1:25" ht="12.75">
      <c r="A38" s="31" t="s">
        <v>153</v>
      </c>
      <c r="B38" s="31">
        <v>30</v>
      </c>
      <c r="C38" s="31">
        <v>29</v>
      </c>
      <c r="D38" s="27">
        <v>29</v>
      </c>
      <c r="E38" s="27">
        <v>30</v>
      </c>
      <c r="F38" s="3"/>
      <c r="G38" s="27">
        <v>29</v>
      </c>
      <c r="H38" s="27">
        <v>30</v>
      </c>
      <c r="I38" s="27">
        <v>29</v>
      </c>
      <c r="J38" s="27">
        <v>30</v>
      </c>
      <c r="K38" s="27">
        <v>29</v>
      </c>
      <c r="L38" s="27">
        <v>30</v>
      </c>
      <c r="M38" s="27">
        <v>27</v>
      </c>
      <c r="N38" s="3"/>
      <c r="O38" s="27">
        <v>29</v>
      </c>
      <c r="P38" s="27">
        <v>29</v>
      </c>
      <c r="Q38" s="27">
        <v>29</v>
      </c>
      <c r="R38" s="27">
        <v>30</v>
      </c>
      <c r="S38" s="27">
        <v>30</v>
      </c>
      <c r="T38" s="3"/>
      <c r="U38" s="31">
        <v>30</v>
      </c>
      <c r="V38" s="27"/>
      <c r="W38" s="27"/>
      <c r="X38" s="11">
        <f aca="true" t="shared" si="1" ref="X38:X53">COUNT(B38:W38)</f>
        <v>17</v>
      </c>
      <c r="Y38" s="32">
        <f>IF(X38&gt;7,(LARGE(B38:W38,1)+LARGE(B38:W38,2)+LARGE(B38:W38,3)+LARGE(B38:W38,4)+LARGE(B38:W38,5)+LARGE(B38:W38,6)+LARGE(B38:W38,7)+LARGE(B38:W38,8)),SUM(B38:W38))</f>
        <v>240</v>
      </c>
    </row>
    <row r="39" spans="1:25" ht="12.75">
      <c r="A39" s="27" t="s">
        <v>185</v>
      </c>
      <c r="B39" s="31"/>
      <c r="C39" s="31">
        <v>30</v>
      </c>
      <c r="D39" s="27"/>
      <c r="E39" s="27"/>
      <c r="F39" s="3"/>
      <c r="G39" s="3">
        <v>30</v>
      </c>
      <c r="H39" s="3"/>
      <c r="I39" s="27"/>
      <c r="J39" s="27"/>
      <c r="K39" s="3">
        <v>30</v>
      </c>
      <c r="L39" s="3"/>
      <c r="M39" s="3">
        <v>29</v>
      </c>
      <c r="N39" s="27"/>
      <c r="O39" s="3">
        <v>30</v>
      </c>
      <c r="P39" s="27">
        <v>30</v>
      </c>
      <c r="Q39" s="27"/>
      <c r="R39" s="27"/>
      <c r="S39" s="27"/>
      <c r="T39" s="27"/>
      <c r="U39" s="31"/>
      <c r="V39" s="31"/>
      <c r="W39" s="31"/>
      <c r="X39" s="11">
        <f t="shared" si="1"/>
        <v>6</v>
      </c>
      <c r="Y39" s="32">
        <f>IF(X39&gt;7,(LARGE(B39:W39,1)+LARGE(B39:W39,2)+LARGE(B39:W39,3)+LARGE(B39:W39,4)+LARGE(B39:W39,5)+LARGE(B39:W39,6)+LARGE(B39:W39,7)+LARGE(B39:W39,8)),SUM(B39:W39))</f>
        <v>179</v>
      </c>
    </row>
    <row r="40" spans="1:25" ht="12.75">
      <c r="A40" s="31" t="s">
        <v>211</v>
      </c>
      <c r="B40" s="31"/>
      <c r="C40" s="31"/>
      <c r="D40" s="27"/>
      <c r="E40" s="27"/>
      <c r="F40" s="3"/>
      <c r="G40" s="3"/>
      <c r="H40" s="3"/>
      <c r="I40" s="27"/>
      <c r="J40" s="27"/>
      <c r="K40" s="3">
        <v>28</v>
      </c>
      <c r="L40" s="3"/>
      <c r="M40" s="3"/>
      <c r="N40" s="3"/>
      <c r="O40" s="3">
        <v>28</v>
      </c>
      <c r="P40" s="3">
        <v>27</v>
      </c>
      <c r="Q40" s="3"/>
      <c r="R40" s="3">
        <v>29</v>
      </c>
      <c r="S40" s="3"/>
      <c r="T40" s="3"/>
      <c r="U40" s="3"/>
      <c r="V40" s="27"/>
      <c r="W40" s="3"/>
      <c r="X40" s="11">
        <f t="shared" si="1"/>
        <v>4</v>
      </c>
      <c r="Y40" s="32">
        <f>IF(X40&gt;7,(LARGE(B40:W40,1)+LARGE(B40:W40,2)+LARGE(B40:W40,3)+LARGE(B40:W40,4)+LARGE(B40:W40,5)+LARGE(B40:W40,6)+LARGE(B40:W40,7)+LARGE(B40:W40,8)),SUM(B40:W40))</f>
        <v>112</v>
      </c>
    </row>
    <row r="41" spans="1:25" ht="12.75">
      <c r="A41" s="31" t="s">
        <v>127</v>
      </c>
      <c r="B41" s="31"/>
      <c r="C41" s="31"/>
      <c r="D41" s="27"/>
      <c r="E41" s="27"/>
      <c r="F41" s="3"/>
      <c r="G41" s="3"/>
      <c r="H41" s="3">
        <v>27</v>
      </c>
      <c r="I41" s="27">
        <v>30</v>
      </c>
      <c r="J41" s="27"/>
      <c r="K41" s="3"/>
      <c r="L41" s="3"/>
      <c r="M41" s="27">
        <v>28</v>
      </c>
      <c r="N41" s="3"/>
      <c r="O41" s="3"/>
      <c r="P41" s="27"/>
      <c r="Q41" s="27"/>
      <c r="R41" s="27"/>
      <c r="S41" s="27"/>
      <c r="T41" s="3"/>
      <c r="U41" s="27"/>
      <c r="V41" s="3"/>
      <c r="W41" s="3"/>
      <c r="X41" s="11">
        <f t="shared" si="1"/>
        <v>3</v>
      </c>
      <c r="Y41" s="32">
        <f>IF(X41&gt;7,(LARGE(B41:W41,1)+LARGE(B41:W41,2)+LARGE(B41:W41,3)+LARGE(B41:W41,4)+LARGE(B41:W41,5)+LARGE(B41:W41,6)+LARGE(B41:W41,7)+LARGE(B41:W41,8)),SUM(B41:W41))</f>
        <v>85</v>
      </c>
    </row>
    <row r="42" spans="1:25" ht="12.75">
      <c r="A42" s="31" t="s">
        <v>190</v>
      </c>
      <c r="B42" s="31"/>
      <c r="C42" s="31"/>
      <c r="D42" s="27"/>
      <c r="E42" s="27"/>
      <c r="F42" s="3"/>
      <c r="G42" s="3"/>
      <c r="H42" s="3"/>
      <c r="I42" s="27"/>
      <c r="J42" s="27"/>
      <c r="K42" s="3"/>
      <c r="L42" s="3"/>
      <c r="M42" s="3"/>
      <c r="N42" s="3"/>
      <c r="O42" s="3"/>
      <c r="P42" s="3"/>
      <c r="Q42" s="3">
        <v>30</v>
      </c>
      <c r="R42" s="3"/>
      <c r="S42" s="3"/>
      <c r="T42" s="3">
        <v>30</v>
      </c>
      <c r="U42" s="3"/>
      <c r="V42" s="3"/>
      <c r="W42" s="3"/>
      <c r="X42" s="11">
        <f t="shared" si="1"/>
        <v>2</v>
      </c>
      <c r="Y42" s="32">
        <f>IF(X42&gt;7,(LARGE(B42:W42,1)+LARGE(B42:W42,2)+LARGE(B42:W42,3)+LARGE(B42:W42,4)+LARGE(B42:W42,5)+LARGE(B42:W42,6)+LARGE(B42:W42,7)+LARGE(B42:W42,8)),SUM(B42:W42))</f>
        <v>60</v>
      </c>
    </row>
    <row r="43" spans="1:25" ht="12.75">
      <c r="A43" s="31" t="s">
        <v>140</v>
      </c>
      <c r="B43" s="31"/>
      <c r="C43" s="31"/>
      <c r="D43" s="27"/>
      <c r="E43" s="27"/>
      <c r="F43" s="3"/>
      <c r="G43" s="3"/>
      <c r="H43" s="3">
        <v>29</v>
      </c>
      <c r="I43" s="27">
        <v>28</v>
      </c>
      <c r="J43" s="2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1">
        <f t="shared" si="1"/>
        <v>2</v>
      </c>
      <c r="Y43" s="32">
        <f>IF(X43&gt;7,(LARGE(B43:W43,1)+LARGE(B43:W43,2)+LARGE(B43:W43,3)+LARGE(B43:W43,4)+LARGE(B43:W43,5)+LARGE(B43:W43,6)+LARGE(B43:W43,7)+LARGE(B43:W43,8)),SUM(B43:W43))</f>
        <v>57</v>
      </c>
    </row>
    <row r="44" spans="1:25" ht="12.75">
      <c r="A44" s="27" t="s">
        <v>125</v>
      </c>
      <c r="B44" s="31">
        <v>28</v>
      </c>
      <c r="C44" s="31"/>
      <c r="D44" s="27"/>
      <c r="E44" s="27"/>
      <c r="F44" s="27"/>
      <c r="G44" s="27"/>
      <c r="H44" s="3">
        <v>28</v>
      </c>
      <c r="I44" s="27"/>
      <c r="J44" s="27"/>
      <c r="K44" s="2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1">
        <f t="shared" si="1"/>
        <v>2</v>
      </c>
      <c r="Y44" s="32">
        <f>IF(X44&gt;7,(LARGE(B44:W44,1)+LARGE(B44:W44,2)+LARGE(B44:W44,3)+LARGE(B44:W44,4)+LARGE(B44:W44,5)+LARGE(B44:W44,6)+LARGE(B44:W44,7)+LARGE(B44:W44,8)),SUM(B44:W44))</f>
        <v>56</v>
      </c>
    </row>
    <row r="45" spans="1:25" ht="12.75">
      <c r="A45" s="27" t="s">
        <v>187</v>
      </c>
      <c r="B45" s="31"/>
      <c r="C45" s="31"/>
      <c r="D45" s="27">
        <v>30</v>
      </c>
      <c r="E45" s="27"/>
      <c r="F45" s="3"/>
      <c r="G45" s="3"/>
      <c r="H45" s="3"/>
      <c r="I45" s="27"/>
      <c r="J45" s="2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11">
        <f t="shared" si="1"/>
        <v>1</v>
      </c>
      <c r="Y45" s="32">
        <f>IF(X45&gt;7,(LARGE(B45:W45,1)+LARGE(B45:W45,2)+LARGE(B45:W45,3)+LARGE(B45:W45,4)+LARGE(B45:W45,5)+LARGE(B45:W45,6)+LARGE(B45:W45,7)+LARGE(B45:W45,8)),SUM(B45:W45))</f>
        <v>30</v>
      </c>
    </row>
    <row r="46" spans="1:25" ht="12.75">
      <c r="A46" s="31" t="s">
        <v>210</v>
      </c>
      <c r="B46" s="31"/>
      <c r="C46" s="31"/>
      <c r="D46" s="27"/>
      <c r="E46" s="27"/>
      <c r="F46" s="27">
        <v>30</v>
      </c>
      <c r="G46" s="27"/>
      <c r="H46" s="3"/>
      <c r="I46" s="27"/>
      <c r="J46" s="2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1">
        <f>COUNT(B46:W46)</f>
        <v>1</v>
      </c>
      <c r="Y46" s="32">
        <f>IF(X46&gt;7,(LARGE(B46:W46,1)+LARGE(B46:W46,2)+LARGE(B46:W46,3)+LARGE(B46:W46,4)+LARGE(B46:W46,5)+LARGE(B46:W46,6)+LARGE(B46:W46,7)+LARGE(B46:W46,8)),SUM(B46:W46))</f>
        <v>30</v>
      </c>
    </row>
    <row r="47" spans="1:25" ht="12.75">
      <c r="A47" s="31" t="s">
        <v>212</v>
      </c>
      <c r="B47" s="31"/>
      <c r="C47" s="31"/>
      <c r="D47" s="27"/>
      <c r="E47" s="27"/>
      <c r="F47" s="27"/>
      <c r="G47" s="27"/>
      <c r="H47" s="3"/>
      <c r="I47" s="27"/>
      <c r="J47" s="27"/>
      <c r="K47" s="3"/>
      <c r="L47" s="3"/>
      <c r="M47" s="3">
        <v>30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11">
        <f t="shared" si="1"/>
        <v>1</v>
      </c>
      <c r="Y47" s="32">
        <f>IF(X47&gt;7,(LARGE(B47:W47,1)+LARGE(B47:W47,2)+LARGE(B47:W47,3)+LARGE(B47:W47,4)+LARGE(B47:W47,5)+LARGE(B47:W47,6)+LARGE(B47:W47,7)+LARGE(B47:W47,8)),SUM(B47:W47))</f>
        <v>30</v>
      </c>
    </row>
    <row r="48" spans="1:25" ht="12.75">
      <c r="A48" s="27" t="s">
        <v>178</v>
      </c>
      <c r="B48" s="31">
        <v>29</v>
      </c>
      <c r="C48" s="31"/>
      <c r="D48" s="27"/>
      <c r="E48" s="27"/>
      <c r="F48" s="3"/>
      <c r="G48" s="3"/>
      <c r="H48" s="3"/>
      <c r="I48" s="27"/>
      <c r="J48" s="2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11">
        <f t="shared" si="1"/>
        <v>1</v>
      </c>
      <c r="Y48" s="32">
        <f>IF(X48&gt;7,(LARGE(B48:W48,1)+LARGE(B48:W48,2)+LARGE(B48:W48,3)+LARGE(B48:W48,4)+LARGE(B48:W48,5)+LARGE(B48:W48,6)+LARGE(B48:W48,7)+LARGE(B48:W48,8)),SUM(B48:W48))</f>
        <v>29</v>
      </c>
    </row>
    <row r="49" spans="1:25" ht="12.75">
      <c r="A49" s="31" t="s">
        <v>216</v>
      </c>
      <c r="B49" s="31"/>
      <c r="C49" s="31"/>
      <c r="D49" s="27"/>
      <c r="E49" s="27"/>
      <c r="F49" s="3"/>
      <c r="G49" s="3"/>
      <c r="H49" s="3"/>
      <c r="I49" s="27"/>
      <c r="J49" s="27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29</v>
      </c>
      <c r="V49" s="3"/>
      <c r="W49" s="3"/>
      <c r="X49" s="11">
        <f t="shared" si="1"/>
        <v>1</v>
      </c>
      <c r="Y49" s="32">
        <f>IF(X49&gt;7,(LARGE(B49:W49,1)+LARGE(B49:W49,2)+LARGE(B49:W49,3)+LARGE(B49:W49,4)+LARGE(B49:W49,5)+LARGE(B49:W49,6)+LARGE(B49:W49,7)+LARGE(B49:W49,8)),SUM(B49:W49))</f>
        <v>29</v>
      </c>
    </row>
    <row r="50" spans="1:25" ht="12.75">
      <c r="A50" s="27" t="s">
        <v>214</v>
      </c>
      <c r="B50" s="31"/>
      <c r="C50" s="31"/>
      <c r="D50" s="27"/>
      <c r="E50" s="27"/>
      <c r="F50" s="3"/>
      <c r="G50" s="3"/>
      <c r="H50" s="3"/>
      <c r="I50" s="27"/>
      <c r="J50" s="27"/>
      <c r="K50" s="3"/>
      <c r="L50" s="3"/>
      <c r="M50" s="3"/>
      <c r="N50" s="3"/>
      <c r="O50" s="3"/>
      <c r="P50" s="3">
        <v>28</v>
      </c>
      <c r="Q50" s="3"/>
      <c r="R50" s="3"/>
      <c r="S50" s="3"/>
      <c r="T50" s="3"/>
      <c r="U50" s="3"/>
      <c r="V50" s="3"/>
      <c r="W50" s="3"/>
      <c r="X50" s="11">
        <f>COUNT(B50:W50)</f>
        <v>1</v>
      </c>
      <c r="Y50" s="32">
        <f>IF(X50&gt;7,(LARGE(B50:W50,1)+LARGE(B50:W50,2)+LARGE(B50:W50,3)+LARGE(B50:W50,4)+LARGE(B50:W50,5)+LARGE(B50:W50,6)+LARGE(B50:W50,7)+LARGE(B50:W50,8)),SUM(B50:W50))</f>
        <v>28</v>
      </c>
    </row>
    <row r="51" spans="1:25" ht="12.75">
      <c r="A51" s="31" t="s">
        <v>213</v>
      </c>
      <c r="B51" s="31"/>
      <c r="C51" s="31"/>
      <c r="D51" s="27"/>
      <c r="E51" s="27"/>
      <c r="F51" s="27"/>
      <c r="G51" s="27"/>
      <c r="H51" s="3"/>
      <c r="I51" s="27"/>
      <c r="J51" s="27"/>
      <c r="K51" s="3"/>
      <c r="L51" s="3"/>
      <c r="M51" s="3">
        <v>26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11">
        <f t="shared" si="1"/>
        <v>1</v>
      </c>
      <c r="Y51" s="32">
        <f>IF(X51&gt;7,(LARGE(B51:W51,1)+LARGE(B51:W51,2)+LARGE(B51:W51,3)+LARGE(B51:W51,4)+LARGE(B51:W51,5)+LARGE(B51:W51,6)+LARGE(B51:W51,7)+LARGE(B51:W51,8)),SUM(B51:W51))</f>
        <v>26</v>
      </c>
    </row>
    <row r="52" spans="1:25" ht="12.75">
      <c r="A52" s="31" t="s">
        <v>151</v>
      </c>
      <c r="B52" s="31"/>
      <c r="C52" s="31"/>
      <c r="D52" s="27"/>
      <c r="E52" s="27"/>
      <c r="F52" s="3"/>
      <c r="G52" s="3"/>
      <c r="H52" s="3"/>
      <c r="I52" s="27"/>
      <c r="J52" s="2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11">
        <f>COUNT(B52:W52)</f>
        <v>0</v>
      </c>
      <c r="Y52" s="32">
        <f>IF(X52&gt;7,(LARGE(B52:W52,1)+LARGE(B52:W52,2)+LARGE(B52:W52,3)+LARGE(B52:W52,4)+LARGE(B52:W52,5)+LARGE(B52:W52,6)+LARGE(B52:W52,7)+LARGE(B52:W52,8)),SUM(B52:W52))</f>
        <v>0</v>
      </c>
    </row>
    <row r="53" spans="1:25" ht="12.75">
      <c r="A53" s="27" t="s">
        <v>135</v>
      </c>
      <c r="B53" s="31"/>
      <c r="C53" s="31"/>
      <c r="D53" s="27"/>
      <c r="E53" s="27"/>
      <c r="F53" s="3"/>
      <c r="G53" s="3"/>
      <c r="H53" s="3"/>
      <c r="I53" s="27"/>
      <c r="J53" s="27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11">
        <f t="shared" si="1"/>
        <v>0</v>
      </c>
      <c r="Y53" s="32">
        <f>IF(X53&gt;7,(LARGE(B53:W53,1)+LARGE(B53:W53,2)+LARGE(B53:W53,3)+LARGE(B53:W53,4)+LARGE(B53:W53,5)+LARGE(B53:W53,6)+LARGE(B53:W53,7)+LARGE(B53:W53,8)),SUM(B53:W53))</f>
        <v>0</v>
      </c>
    </row>
    <row r="54" spans="1:25" ht="12.75">
      <c r="A54" s="27" t="s">
        <v>184</v>
      </c>
      <c r="B54" s="31"/>
      <c r="C54" s="31"/>
      <c r="D54" s="27"/>
      <c r="E54" s="27"/>
      <c r="F54" s="27"/>
      <c r="G54" s="27"/>
      <c r="H54" s="3"/>
      <c r="I54" s="27"/>
      <c r="J54" s="27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11">
        <f>COUNT(B54:W54)</f>
        <v>0</v>
      </c>
      <c r="Y54" s="32">
        <f>IF(X54&gt;7,(LARGE(B54:W54,1)+LARGE(B54:W54,2)+LARGE(B54:W54,3)+LARGE(B54:W54,4)+LARGE(B54:W54,5)+LARGE(B54:W54,6)+LARGE(B54:W54,7)+LARGE(B54:W54,8)),SUM(B54:W54))</f>
        <v>0</v>
      </c>
    </row>
    <row r="55" spans="1:25" ht="12.75">
      <c r="A55" s="31" t="s">
        <v>136</v>
      </c>
      <c r="B55" s="31"/>
      <c r="C55" s="31"/>
      <c r="D55" s="27"/>
      <c r="E55" s="27"/>
      <c r="F55" s="3"/>
      <c r="G55" s="3"/>
      <c r="H55" s="3"/>
      <c r="I55" s="27"/>
      <c r="J55" s="27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11">
        <f>COUNT(B55:W55)</f>
        <v>0</v>
      </c>
      <c r="Y55" s="32">
        <f>IF(X55&gt;7,(LARGE(B55:W55,1)+LARGE(B55:W55,2)+LARGE(B55:W55,3)+LARGE(B55:W55,4)+LARGE(B55:W55,5)+LARGE(B55:W55,6)+LARGE(B55:W55,7)+LARGE(B55:W55,8)),SUM(B55:W55))</f>
        <v>0</v>
      </c>
    </row>
    <row r="56" spans="1:25" ht="12.75">
      <c r="A56" s="31" t="s">
        <v>193</v>
      </c>
      <c r="B56" s="31"/>
      <c r="C56" s="31"/>
      <c r="D56" s="27"/>
      <c r="E56" s="27"/>
      <c r="F56" s="3"/>
      <c r="G56" s="3"/>
      <c r="H56" s="3"/>
      <c r="I56" s="27"/>
      <c r="J56" s="27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11">
        <f>COUNT(B56:W56)</f>
        <v>0</v>
      </c>
      <c r="Y56" s="32">
        <f>IF(X56&gt;7,(LARGE(B56:W56,1)+LARGE(B56:W56,2)+LARGE(B56:W56,3)+LARGE(B56:W56,4)+LARGE(B56:W56,5)+LARGE(B56:W56,6)+LARGE(B56:W56,7)+LARGE(B56:W56,8)),SUM(B56:W56))</f>
        <v>0</v>
      </c>
    </row>
    <row r="57" spans="1:25" ht="12.75">
      <c r="A57" s="31" t="s">
        <v>119</v>
      </c>
      <c r="B57" s="31"/>
      <c r="C57" s="31"/>
      <c r="D57" s="27"/>
      <c r="E57" s="27"/>
      <c r="F57" s="27"/>
      <c r="G57" s="27"/>
      <c r="H57" s="3"/>
      <c r="I57" s="27"/>
      <c r="J57" s="2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11">
        <f>COUNT(B57:W57)</f>
        <v>0</v>
      </c>
      <c r="Y57" s="32">
        <f>IF(X57&gt;7,(LARGE(B57:W57,1)+LARGE(B57:W57,2)+LARGE(B57:W57,3)+LARGE(B57:W57,4)+LARGE(B57:W57,5)+LARGE(B57:W57,6)+LARGE(B57:W57,7)+LARGE(B57:W57,8)),SUM(B57:W57))</f>
        <v>0</v>
      </c>
    </row>
    <row r="58" spans="1:24" ht="12.75">
      <c r="A58" s="3"/>
      <c r="B58" s="27"/>
      <c r="C58" s="27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7"/>
      <c r="U58" s="27"/>
      <c r="V58" s="3"/>
      <c r="W58" s="3"/>
      <c r="X58" s="5"/>
    </row>
    <row r="59" spans="1:23" ht="12.75">
      <c r="A59" s="7" t="s">
        <v>120</v>
      </c>
      <c r="B59" s="5">
        <f aca="true" t="shared" si="2" ref="B59:W59">COUNT(B2:B57)</f>
        <v>8</v>
      </c>
      <c r="C59" s="5">
        <f t="shared" si="2"/>
        <v>7</v>
      </c>
      <c r="D59" s="5">
        <f t="shared" si="2"/>
        <v>4</v>
      </c>
      <c r="E59" s="5">
        <f t="shared" si="2"/>
        <v>5</v>
      </c>
      <c r="F59" s="5">
        <f t="shared" si="2"/>
        <v>6</v>
      </c>
      <c r="G59" s="5">
        <f t="shared" si="2"/>
        <v>6</v>
      </c>
      <c r="H59" s="5">
        <f t="shared" si="2"/>
        <v>10</v>
      </c>
      <c r="I59" s="5">
        <f t="shared" si="2"/>
        <v>9</v>
      </c>
      <c r="J59" s="5">
        <f t="shared" si="2"/>
        <v>3</v>
      </c>
      <c r="K59" s="5">
        <f t="shared" si="2"/>
        <v>7</v>
      </c>
      <c r="L59" s="5">
        <f t="shared" si="2"/>
        <v>3</v>
      </c>
      <c r="M59" s="5">
        <f t="shared" si="2"/>
        <v>10</v>
      </c>
      <c r="N59" s="5">
        <f t="shared" si="2"/>
        <v>4</v>
      </c>
      <c r="O59" s="5">
        <f t="shared" si="2"/>
        <v>7</v>
      </c>
      <c r="P59" s="5">
        <f t="shared" si="2"/>
        <v>7</v>
      </c>
      <c r="Q59" s="5">
        <f t="shared" si="2"/>
        <v>3</v>
      </c>
      <c r="R59" s="5">
        <f t="shared" si="2"/>
        <v>3</v>
      </c>
      <c r="S59" s="5">
        <f t="shared" si="2"/>
        <v>4</v>
      </c>
      <c r="T59" s="5">
        <f t="shared" si="2"/>
        <v>2</v>
      </c>
      <c r="U59" s="5">
        <f t="shared" si="2"/>
        <v>4</v>
      </c>
      <c r="V59" s="5">
        <f t="shared" si="2"/>
        <v>0</v>
      </c>
      <c r="W59" s="5">
        <f t="shared" si="2"/>
        <v>0</v>
      </c>
    </row>
    <row r="61" spans="2:3" ht="12.75">
      <c r="B61"/>
      <c r="C61"/>
    </row>
    <row r="62" spans="2:3" ht="12.75">
      <c r="B62"/>
      <c r="C62"/>
    </row>
    <row r="63" spans="1:3" ht="12.75">
      <c r="A63" s="2"/>
      <c r="B63"/>
      <c r="C63"/>
    </row>
  </sheetData>
  <sheetProtection/>
  <printOptions gridLines="1"/>
  <pageMargins left="0.75" right="0.75" top="1" bottom="1" header="0.5" footer="0.5"/>
  <pageSetup horizontalDpi="300" verticalDpi="300" orientation="landscape" paperSize="9" r:id="rId4"/>
  <headerFooter alignWithMargins="0">
    <oddHeader>&amp;C&amp;F</oddHeader>
    <oddFooter>&amp;CPage &amp;P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90" zoomScaleNormal="90" zoomScalePageLayoutView="0" workbookViewId="0" topLeftCell="A1">
      <selection activeCell="A11" sqref="A11"/>
    </sheetView>
  </sheetViews>
  <sheetFormatPr defaultColWidth="9.140625" defaultRowHeight="12.75"/>
  <cols>
    <col min="1" max="1" width="17.140625" style="0" customWidth="1"/>
    <col min="2" max="2" width="6.7109375" style="2" customWidth="1"/>
    <col min="3" max="15" width="6.7109375" style="0" customWidth="1"/>
    <col min="16" max="17" width="6.57421875" style="0" hidden="1" customWidth="1"/>
    <col min="18" max="18" width="6.8515625" style="0" hidden="1" customWidth="1"/>
    <col min="19" max="20" width="7.421875" style="0" hidden="1" customWidth="1"/>
    <col min="21" max="21" width="8.00390625" style="0" customWidth="1"/>
    <col min="23" max="23" width="8.421875" style="0" bestFit="1" customWidth="1"/>
  </cols>
  <sheetData>
    <row r="1" spans="2:23" s="8" customFormat="1" ht="51" customHeight="1">
      <c r="B1" s="14" t="s">
        <v>10</v>
      </c>
      <c r="C1" s="14" t="s">
        <v>18</v>
      </c>
      <c r="D1" s="14" t="s">
        <v>16</v>
      </c>
      <c r="E1" s="14" t="s">
        <v>17</v>
      </c>
      <c r="F1" s="14" t="s">
        <v>15</v>
      </c>
      <c r="G1" s="14" t="s">
        <v>11</v>
      </c>
      <c r="H1" s="14" t="s">
        <v>12</v>
      </c>
      <c r="I1" s="14" t="s">
        <v>19</v>
      </c>
      <c r="J1" s="14" t="s">
        <v>13</v>
      </c>
      <c r="K1" s="14" t="s">
        <v>14</v>
      </c>
      <c r="L1" s="14" t="s">
        <v>20</v>
      </c>
      <c r="M1" s="14" t="s">
        <v>21</v>
      </c>
      <c r="N1" s="14" t="s">
        <v>61</v>
      </c>
      <c r="O1" s="14" t="s">
        <v>22</v>
      </c>
      <c r="S1" s="9" t="s">
        <v>2</v>
      </c>
      <c r="T1" s="9"/>
      <c r="W1" s="12" t="s">
        <v>3</v>
      </c>
    </row>
    <row r="2" spans="1:23" s="1" customFormat="1" ht="13.5" customHeight="1">
      <c r="A2" s="3" t="s">
        <v>4</v>
      </c>
      <c r="B2" s="2">
        <v>30</v>
      </c>
      <c r="C2">
        <v>30</v>
      </c>
      <c r="D2"/>
      <c r="E2" s="3">
        <v>30</v>
      </c>
      <c r="F2" s="3"/>
      <c r="G2" s="3">
        <v>30</v>
      </c>
      <c r="H2" s="3"/>
      <c r="I2" s="3"/>
      <c r="J2" s="3">
        <v>30</v>
      </c>
      <c r="K2" s="3"/>
      <c r="L2" s="3">
        <v>30</v>
      </c>
      <c r="M2" s="3">
        <v>30</v>
      </c>
      <c r="N2" s="3">
        <v>30</v>
      </c>
      <c r="O2" s="3">
        <v>30</v>
      </c>
      <c r="P2" s="3"/>
      <c r="Q2" s="3"/>
      <c r="R2" s="3"/>
      <c r="S2" s="3"/>
      <c r="T2" s="3"/>
      <c r="U2" s="3">
        <f aca="true" t="shared" si="0" ref="U2:U9">SUM(B2:O2)</f>
        <v>270</v>
      </c>
      <c r="V2" s="11">
        <f aca="true" t="shared" si="1" ref="V2:V9">COUNT(B2:O2)</f>
        <v>9</v>
      </c>
      <c r="W2" s="13">
        <v>1</v>
      </c>
    </row>
    <row r="3" spans="1:23" s="1" customFormat="1" ht="13.5" customHeight="1">
      <c r="A3" s="3" t="s">
        <v>6</v>
      </c>
      <c r="B3" s="3">
        <v>28</v>
      </c>
      <c r="C3" s="3">
        <v>28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>
        <f t="shared" si="0"/>
        <v>56</v>
      </c>
      <c r="V3" s="11">
        <f t="shared" si="1"/>
        <v>2</v>
      </c>
      <c r="W3" s="13">
        <f aca="true" t="shared" si="2" ref="W3:W10">W2+1</f>
        <v>2</v>
      </c>
    </row>
    <row r="4" spans="1:23" s="1" customFormat="1" ht="13.5" customHeight="1">
      <c r="A4" s="15" t="s">
        <v>24</v>
      </c>
      <c r="B4" s="3"/>
      <c r="C4" s="3">
        <v>27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29</v>
      </c>
      <c r="P4"/>
      <c r="Q4"/>
      <c r="R4"/>
      <c r="S4"/>
      <c r="T4"/>
      <c r="U4" s="3">
        <f t="shared" si="0"/>
        <v>56</v>
      </c>
      <c r="V4" s="11">
        <f t="shared" si="1"/>
        <v>2</v>
      </c>
      <c r="W4" s="13">
        <f t="shared" si="2"/>
        <v>3</v>
      </c>
    </row>
    <row r="5" spans="1:23" s="1" customFormat="1" ht="13.5" customHeight="1">
      <c r="A5" s="3" t="s">
        <v>29</v>
      </c>
      <c r="D5" s="3"/>
      <c r="E5" s="3"/>
      <c r="F5" s="3"/>
      <c r="G5" s="3"/>
      <c r="H5" s="3"/>
      <c r="I5"/>
      <c r="J5" s="3"/>
      <c r="K5"/>
      <c r="L5"/>
      <c r="M5">
        <v>29</v>
      </c>
      <c r="N5"/>
      <c r="O5"/>
      <c r="P5" s="3"/>
      <c r="Q5" s="3"/>
      <c r="R5" s="3"/>
      <c r="S5" s="3"/>
      <c r="T5" s="3"/>
      <c r="U5" s="3">
        <f t="shared" si="0"/>
        <v>29</v>
      </c>
      <c r="V5" s="11">
        <f t="shared" si="1"/>
        <v>1</v>
      </c>
      <c r="W5" s="13">
        <f t="shared" si="2"/>
        <v>4</v>
      </c>
    </row>
    <row r="6" spans="1:23" s="1" customFormat="1" ht="13.5" customHeight="1">
      <c r="A6" s="3" t="s">
        <v>5</v>
      </c>
      <c r="B6" s="3">
        <v>29</v>
      </c>
      <c r="C6" s="3"/>
      <c r="D6" s="3"/>
      <c r="E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f t="shared" si="0"/>
        <v>29</v>
      </c>
      <c r="V6" s="11">
        <f t="shared" si="1"/>
        <v>1</v>
      </c>
      <c r="W6" s="13">
        <f t="shared" si="2"/>
        <v>5</v>
      </c>
    </row>
    <row r="7" spans="1:23" s="1" customFormat="1" ht="13.5" customHeight="1">
      <c r="A7" s="15" t="s">
        <v>23</v>
      </c>
      <c r="B7" s="3"/>
      <c r="C7" s="3">
        <v>29</v>
      </c>
      <c r="D7" s="3"/>
      <c r="E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f t="shared" si="0"/>
        <v>29</v>
      </c>
      <c r="V7" s="11">
        <f t="shared" si="1"/>
        <v>1</v>
      </c>
      <c r="W7" s="13">
        <f t="shared" si="2"/>
        <v>6</v>
      </c>
    </row>
    <row r="8" spans="1:23" ht="12.75">
      <c r="A8" s="15" t="s">
        <v>7</v>
      </c>
      <c r="B8" s="3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f t="shared" si="0"/>
        <v>27</v>
      </c>
      <c r="V8" s="11">
        <f t="shared" si="1"/>
        <v>1</v>
      </c>
      <c r="W8" s="13">
        <f t="shared" si="2"/>
        <v>7</v>
      </c>
    </row>
    <row r="9" spans="1:23" s="1" customFormat="1" ht="13.5" customHeight="1">
      <c r="A9" s="15" t="s">
        <v>8</v>
      </c>
      <c r="B9" s="15">
        <v>26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f t="shared" si="0"/>
        <v>26</v>
      </c>
      <c r="V9" s="11">
        <f t="shared" si="1"/>
        <v>1</v>
      </c>
      <c r="W9" s="13">
        <f t="shared" si="2"/>
        <v>8</v>
      </c>
    </row>
    <row r="10" spans="1:23" s="1" customFormat="1" ht="13.5" customHeight="1">
      <c r="A10" s="15" t="s">
        <v>9</v>
      </c>
      <c r="B10" s="15">
        <v>25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f>SUM(B10:O10)</f>
        <v>25</v>
      </c>
      <c r="V10" s="11">
        <f>COUNT(B10:O10)</f>
        <v>1</v>
      </c>
      <c r="W10" s="13">
        <f t="shared" si="2"/>
        <v>9</v>
      </c>
    </row>
    <row r="11" spans="1:23" ht="13.5" customHeight="1">
      <c r="A11" s="15"/>
      <c r="B11" s="15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1"/>
      <c r="W11" s="13"/>
    </row>
    <row r="12" spans="1:23" s="1" customFormat="1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1"/>
      <c r="W12" s="13"/>
    </row>
    <row r="13" spans="1:23" s="1" customFormat="1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1"/>
      <c r="W13" s="13"/>
    </row>
    <row r="14" spans="1:23" s="1" customFormat="1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1"/>
      <c r="W14" s="13"/>
    </row>
    <row r="15" spans="1:23" s="1" customFormat="1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1"/>
      <c r="W15" s="13"/>
    </row>
    <row r="16" spans="1:23" s="1" customFormat="1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1"/>
      <c r="W16" s="13"/>
    </row>
    <row r="17" spans="1:23" s="1" customFormat="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1"/>
      <c r="W17" s="13"/>
    </row>
    <row r="19" spans="1:23" s="1" customFormat="1" ht="13.5" customHeight="1">
      <c r="A19" s="3" t="s">
        <v>1</v>
      </c>
      <c r="B19" s="3"/>
      <c r="C19" s="3"/>
      <c r="D19" s="3" t="s">
        <v>1</v>
      </c>
      <c r="E19" s="3" t="s">
        <v>1</v>
      </c>
      <c r="F19" s="3"/>
      <c r="G19" s="3"/>
      <c r="H19" s="3" t="s">
        <v>1</v>
      </c>
      <c r="I19" s="3"/>
      <c r="J19" s="3" t="s">
        <v>1</v>
      </c>
      <c r="K19" s="3" t="s">
        <v>1</v>
      </c>
      <c r="L19" s="3"/>
      <c r="M19" s="3" t="s">
        <v>1</v>
      </c>
      <c r="N19" s="3"/>
      <c r="O19" s="3"/>
      <c r="P19" s="3"/>
      <c r="Q19" s="3"/>
      <c r="R19" s="3"/>
      <c r="S19" s="3"/>
      <c r="T19" s="3"/>
      <c r="U19" s="10" t="s">
        <v>1</v>
      </c>
      <c r="V19" s="11" t="s">
        <v>1</v>
      </c>
      <c r="W19" s="13" t="s">
        <v>1</v>
      </c>
    </row>
    <row r="20" spans="1:23" s="1" customFormat="1" ht="13.5" customHeight="1">
      <c r="A20" s="3" t="s">
        <v>1</v>
      </c>
      <c r="B20" s="3"/>
      <c r="C20" s="3" t="s">
        <v>1</v>
      </c>
      <c r="D20" s="3" t="s">
        <v>1</v>
      </c>
      <c r="E20" s="3" t="s">
        <v>1</v>
      </c>
      <c r="F20" s="3"/>
      <c r="G20" s="3"/>
      <c r="H20" s="3" t="s">
        <v>1</v>
      </c>
      <c r="I20" s="3"/>
      <c r="J20" s="3"/>
      <c r="K20" s="3"/>
      <c r="L20" s="3"/>
      <c r="M20" s="3" t="s">
        <v>1</v>
      </c>
      <c r="N20" s="3"/>
      <c r="O20" s="3"/>
      <c r="P20" s="3"/>
      <c r="Q20" s="3"/>
      <c r="R20" s="3"/>
      <c r="S20" s="3"/>
      <c r="T20" s="3"/>
      <c r="U20" s="10" t="s">
        <v>1</v>
      </c>
      <c r="V20" s="11" t="s">
        <v>1</v>
      </c>
      <c r="W20" s="13" t="s">
        <v>1</v>
      </c>
    </row>
    <row r="21" spans="1:23" s="1" customFormat="1" ht="13.5" customHeight="1">
      <c r="A21" s="3" t="s">
        <v>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 t="s">
        <v>1</v>
      </c>
      <c r="N21" s="3"/>
      <c r="O21" s="3"/>
      <c r="P21" s="3"/>
      <c r="Q21" s="3"/>
      <c r="R21" s="3"/>
      <c r="S21" s="3"/>
      <c r="T21" s="3"/>
      <c r="U21" s="10" t="s">
        <v>1</v>
      </c>
      <c r="V21" s="11" t="s">
        <v>1</v>
      </c>
      <c r="W21" s="13" t="s">
        <v>1</v>
      </c>
    </row>
    <row r="22" spans="1:23" s="1" customFormat="1" ht="13.5" customHeigh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 t="s">
        <v>1</v>
      </c>
      <c r="N22" s="3"/>
      <c r="O22" s="3"/>
      <c r="P22" s="3"/>
      <c r="Q22" s="3"/>
      <c r="R22" s="3"/>
      <c r="S22" s="3"/>
      <c r="T22" s="3"/>
      <c r="U22" s="10" t="s">
        <v>1</v>
      </c>
      <c r="V22" s="11" t="s">
        <v>1</v>
      </c>
      <c r="W22" s="13" t="s">
        <v>1</v>
      </c>
    </row>
    <row r="24" spans="1:23" ht="12.75">
      <c r="A24" t="s">
        <v>1</v>
      </c>
      <c r="B24" t="s">
        <v>1</v>
      </c>
      <c r="C24" s="4" t="s">
        <v>1</v>
      </c>
      <c r="D24" t="s">
        <v>1</v>
      </c>
      <c r="E24" t="s">
        <v>1</v>
      </c>
      <c r="H24" s="3" t="s">
        <v>1</v>
      </c>
      <c r="N24" s="3" t="s">
        <v>1</v>
      </c>
      <c r="O24" s="3" t="s">
        <v>1</v>
      </c>
      <c r="P24" s="3" t="s">
        <v>1</v>
      </c>
      <c r="U24" s="10" t="s">
        <v>1</v>
      </c>
      <c r="V24" s="11" t="s">
        <v>1</v>
      </c>
      <c r="W24" s="13" t="s">
        <v>1</v>
      </c>
    </row>
    <row r="25" spans="2:23" ht="13.5" customHeight="1">
      <c r="B25" s="3" t="s">
        <v>1</v>
      </c>
      <c r="N25" s="3" t="s">
        <v>1</v>
      </c>
      <c r="O25" s="3" t="s">
        <v>1</v>
      </c>
      <c r="U25" s="7" t="s">
        <v>1</v>
      </c>
      <c r="V25" s="5" t="s">
        <v>1</v>
      </c>
      <c r="W25" s="13"/>
    </row>
    <row r="26" spans="1:23" ht="13.5" customHeight="1">
      <c r="A26" t="s">
        <v>1</v>
      </c>
      <c r="B26" s="2" t="s">
        <v>1</v>
      </c>
      <c r="N26" s="3" t="s">
        <v>1</v>
      </c>
      <c r="O26" s="3" t="s">
        <v>1</v>
      </c>
      <c r="U26" s="10" t="s">
        <v>1</v>
      </c>
      <c r="V26" s="11" t="s">
        <v>1</v>
      </c>
      <c r="W26" s="13"/>
    </row>
    <row r="27" spans="1:23" ht="13.5" customHeight="1">
      <c r="A27" t="s">
        <v>1</v>
      </c>
      <c r="N27" s="3" t="s">
        <v>1</v>
      </c>
      <c r="O27" s="3" t="s">
        <v>1</v>
      </c>
      <c r="U27" s="7"/>
      <c r="V27" s="5"/>
      <c r="W27" s="13"/>
    </row>
    <row r="28" spans="2:23" ht="13.5" customHeight="1">
      <c r="B28"/>
      <c r="N28" s="3" t="s">
        <v>1</v>
      </c>
      <c r="O28" s="3" t="s">
        <v>1</v>
      </c>
      <c r="U28" s="7"/>
      <c r="V28" s="5"/>
      <c r="W28" s="13"/>
    </row>
    <row r="29" spans="2:23" ht="13.5" customHeight="1">
      <c r="B29" s="3"/>
      <c r="C29" s="4"/>
      <c r="U29" s="7"/>
      <c r="V29" s="5"/>
      <c r="W29" s="13"/>
    </row>
    <row r="30" spans="2:23" ht="13.5" customHeight="1">
      <c r="B30"/>
      <c r="C30" s="4"/>
      <c r="U30" s="7"/>
      <c r="V30" s="5"/>
      <c r="W30" s="13"/>
    </row>
    <row r="31" spans="21:23" ht="13.5" customHeight="1">
      <c r="U31" s="7"/>
      <c r="V31" s="5"/>
      <c r="W31" s="5"/>
    </row>
    <row r="32" spans="21:23" ht="13.5" customHeight="1">
      <c r="U32" s="7"/>
      <c r="V32" s="5"/>
      <c r="W32" s="5"/>
    </row>
    <row r="33" spans="21:22" ht="13.5" customHeight="1">
      <c r="U33" s="7"/>
      <c r="V33" s="5"/>
    </row>
    <row r="34" spans="8:22" ht="13.5" customHeight="1">
      <c r="H34" s="5"/>
      <c r="R34" s="4"/>
      <c r="S34" s="4"/>
      <c r="T34" s="4"/>
      <c r="U34" s="6"/>
      <c r="V34" s="5"/>
    </row>
    <row r="35" spans="11:22" ht="13.5" customHeight="1">
      <c r="K35" s="5"/>
      <c r="L35" s="5"/>
      <c r="U35" s="6"/>
      <c r="V35" s="5"/>
    </row>
    <row r="36" spans="1:20" ht="12.75">
      <c r="A36" s="7" t="s">
        <v>0</v>
      </c>
      <c r="B36" s="5">
        <f aca="true" t="shared" si="3" ref="B36:O36">COUNT(B2:B25)</f>
        <v>6</v>
      </c>
      <c r="C36" s="5">
        <f t="shared" si="3"/>
        <v>4</v>
      </c>
      <c r="D36" s="5">
        <f t="shared" si="3"/>
        <v>0</v>
      </c>
      <c r="E36" s="5">
        <f t="shared" si="3"/>
        <v>1</v>
      </c>
      <c r="F36" s="5">
        <f t="shared" si="3"/>
        <v>0</v>
      </c>
      <c r="G36" s="5">
        <f t="shared" si="3"/>
        <v>1</v>
      </c>
      <c r="H36" s="5">
        <f t="shared" si="3"/>
        <v>0</v>
      </c>
      <c r="I36" s="5">
        <f t="shared" si="3"/>
        <v>0</v>
      </c>
      <c r="J36" s="5">
        <f t="shared" si="3"/>
        <v>1</v>
      </c>
      <c r="K36" s="5">
        <f t="shared" si="3"/>
        <v>0</v>
      </c>
      <c r="L36" s="5">
        <f t="shared" si="3"/>
        <v>1</v>
      </c>
      <c r="M36" s="5">
        <f t="shared" si="3"/>
        <v>2</v>
      </c>
      <c r="N36" s="5">
        <f t="shared" si="3"/>
        <v>1</v>
      </c>
      <c r="O36" s="5">
        <f t="shared" si="3"/>
        <v>2</v>
      </c>
      <c r="P36" s="5" t="s">
        <v>1</v>
      </c>
      <c r="Q36" s="5" t="s">
        <v>1</v>
      </c>
      <c r="R36" s="5" t="s">
        <v>1</v>
      </c>
      <c r="S36" s="5"/>
      <c r="T36" s="5"/>
    </row>
    <row r="38" ht="12.75">
      <c r="B38"/>
    </row>
    <row r="39" ht="12.75">
      <c r="B39"/>
    </row>
    <row r="40" spans="1:2" ht="12.75">
      <c r="A40" s="2"/>
      <c r="B40"/>
    </row>
  </sheetData>
  <sheetProtection/>
  <printOptions gridLines="1" horizontalCentered="1" verticalCentered="1"/>
  <pageMargins left="0.2755905511811024" right="0" top="0.984251968503937" bottom="0.7874015748031497" header="0.5118110236220472" footer="0.5118110236220472"/>
  <pageSetup fitToHeight="1" fitToWidth="1" horizontalDpi="300" verticalDpi="300" orientation="landscape" paperSize="9" scale="10" r:id="rId4"/>
  <headerFooter alignWithMargins="0">
    <oddHeader>&amp;C&amp;"Arial,Bold"&amp;12Fell Results 2010&amp;R&amp;D</oddHeader>
    <oddFooter>&amp;C&amp;F&amp;RPage &amp;P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zoomScale="80" zoomScaleNormal="80" zoomScalePageLayoutView="0" workbookViewId="0" topLeftCell="A1">
      <selection activeCell="N5" sqref="N5"/>
    </sheetView>
  </sheetViews>
  <sheetFormatPr defaultColWidth="9.140625" defaultRowHeight="12.75"/>
  <cols>
    <col min="1" max="1" width="17.140625" style="0" customWidth="1"/>
    <col min="2" max="2" width="6.421875" style="2" customWidth="1"/>
    <col min="3" max="3" width="7.421875" style="0" customWidth="1"/>
    <col min="4" max="4" width="6.57421875" style="0" customWidth="1"/>
    <col min="5" max="5" width="6.421875" style="0" customWidth="1"/>
    <col min="6" max="7" width="7.00390625" style="0" customWidth="1"/>
    <col min="8" max="8" width="6.57421875" style="0" customWidth="1"/>
    <col min="9" max="9" width="6.421875" style="0" customWidth="1"/>
    <col min="10" max="10" width="6.57421875" style="0" customWidth="1"/>
    <col min="11" max="12" width="6.7109375" style="0" customWidth="1"/>
    <col min="13" max="15" width="7.00390625" style="0" customWidth="1"/>
    <col min="16" max="17" width="6.57421875" style="0" hidden="1" customWidth="1"/>
    <col min="18" max="18" width="6.8515625" style="0" hidden="1" customWidth="1"/>
    <col min="19" max="20" width="7.421875" style="0" hidden="1" customWidth="1"/>
    <col min="21" max="21" width="8.00390625" style="0" customWidth="1"/>
    <col min="23" max="23" width="8.421875" style="0" bestFit="1" customWidth="1"/>
  </cols>
  <sheetData>
    <row r="1" spans="2:23" s="8" customFormat="1" ht="51" customHeight="1">
      <c r="B1" s="16"/>
      <c r="D1" s="8" t="s">
        <v>25</v>
      </c>
      <c r="E1" s="17" t="s">
        <v>26</v>
      </c>
      <c r="F1" s="18" t="s">
        <v>19</v>
      </c>
      <c r="G1" s="18" t="s">
        <v>27</v>
      </c>
      <c r="L1" s="8" t="s">
        <v>28</v>
      </c>
      <c r="S1" s="9" t="s">
        <v>2</v>
      </c>
      <c r="T1" s="9"/>
      <c r="W1" s="12" t="s">
        <v>3</v>
      </c>
    </row>
    <row r="2" spans="1:23" s="1" customFormat="1" ht="13.5" customHeight="1">
      <c r="A2" s="3" t="s">
        <v>4</v>
      </c>
      <c r="B2" s="2">
        <v>30</v>
      </c>
      <c r="C2"/>
      <c r="D2">
        <v>30</v>
      </c>
      <c r="E2" s="3">
        <v>30</v>
      </c>
      <c r="F2" s="3">
        <v>30</v>
      </c>
      <c r="G2" s="3"/>
      <c r="H2" s="3">
        <v>30</v>
      </c>
      <c r="I2" s="3">
        <v>30</v>
      </c>
      <c r="J2" s="3"/>
      <c r="K2" s="3"/>
      <c r="L2" s="3"/>
      <c r="M2" s="3">
        <v>30</v>
      </c>
      <c r="N2" s="3">
        <v>30</v>
      </c>
      <c r="O2" s="3">
        <v>30</v>
      </c>
      <c r="P2" s="3"/>
      <c r="Q2" s="3"/>
      <c r="R2" s="3"/>
      <c r="S2" s="3"/>
      <c r="T2" s="3"/>
      <c r="U2" s="3">
        <f aca="true" t="shared" si="0" ref="U2:U10">SUM(B2:O2)</f>
        <v>270</v>
      </c>
      <c r="V2" s="11">
        <f aca="true" t="shared" si="1" ref="V2:V9">COUNT(B2:O2)</f>
        <v>9</v>
      </c>
      <c r="W2" s="13">
        <v>1</v>
      </c>
    </row>
    <row r="3" spans="1:23" s="1" customFormat="1" ht="13.5" customHeight="1">
      <c r="A3" s="3" t="s">
        <v>23</v>
      </c>
      <c r="B3" s="3"/>
      <c r="C3" s="3"/>
      <c r="D3" s="3">
        <v>29</v>
      </c>
      <c r="E3" s="3">
        <v>29</v>
      </c>
      <c r="F3" s="3">
        <v>29</v>
      </c>
      <c r="G3" s="3"/>
      <c r="H3" s="3">
        <v>29</v>
      </c>
      <c r="I3" s="3"/>
      <c r="J3" s="3"/>
      <c r="K3" s="3"/>
      <c r="L3" s="3"/>
      <c r="M3" s="3">
        <v>29</v>
      </c>
      <c r="N3" s="3"/>
      <c r="O3" s="3"/>
      <c r="P3" s="3"/>
      <c r="Q3" s="3"/>
      <c r="R3" s="3"/>
      <c r="S3" s="3"/>
      <c r="T3" s="3"/>
      <c r="U3" s="3">
        <f t="shared" si="0"/>
        <v>145</v>
      </c>
      <c r="V3" s="11">
        <f t="shared" si="1"/>
        <v>5</v>
      </c>
      <c r="W3" s="13">
        <f aca="true" t="shared" si="2" ref="W3:W9">W2+1</f>
        <v>2</v>
      </c>
    </row>
    <row r="4" spans="1:23" s="1" customFormat="1" ht="13.5" customHeight="1">
      <c r="A4" s="3" t="s">
        <v>29</v>
      </c>
      <c r="B4" s="3"/>
      <c r="C4" s="3"/>
      <c r="D4" s="3"/>
      <c r="E4" s="3"/>
      <c r="F4" s="3"/>
      <c r="G4" s="3"/>
      <c r="H4" s="3"/>
      <c r="I4"/>
      <c r="J4" s="3">
        <v>30</v>
      </c>
      <c r="K4">
        <v>30</v>
      </c>
      <c r="L4"/>
      <c r="M4"/>
      <c r="N4"/>
      <c r="O4"/>
      <c r="P4"/>
      <c r="Q4"/>
      <c r="R4"/>
      <c r="S4"/>
      <c r="T4"/>
      <c r="U4" s="3">
        <f t="shared" si="0"/>
        <v>60</v>
      </c>
      <c r="V4" s="11">
        <f t="shared" si="1"/>
        <v>2</v>
      </c>
      <c r="W4" s="13">
        <f t="shared" si="2"/>
        <v>3</v>
      </c>
    </row>
    <row r="5" spans="1:23" s="1" customFormat="1" ht="13.5" customHeight="1">
      <c r="A5" s="3"/>
      <c r="B5" s="3"/>
      <c r="C5" s="3"/>
      <c r="D5" s="3"/>
      <c r="E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 t="shared" si="0"/>
        <v>0</v>
      </c>
      <c r="V5" s="11">
        <f t="shared" si="1"/>
        <v>0</v>
      </c>
      <c r="W5" s="13">
        <f t="shared" si="2"/>
        <v>4</v>
      </c>
    </row>
    <row r="6" spans="1:23" s="1" customFormat="1" ht="13.5" customHeight="1">
      <c r="A6" s="3"/>
      <c r="B6" s="3"/>
      <c r="C6" s="3"/>
      <c r="D6" s="3"/>
      <c r="E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f t="shared" si="0"/>
        <v>0</v>
      </c>
      <c r="V6" s="11">
        <f t="shared" si="1"/>
        <v>0</v>
      </c>
      <c r="W6" s="13">
        <f t="shared" si="2"/>
        <v>5</v>
      </c>
    </row>
    <row r="7" spans="1:23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f t="shared" si="0"/>
        <v>0</v>
      </c>
      <c r="V7" s="11">
        <f t="shared" si="1"/>
        <v>0</v>
      </c>
      <c r="W7" s="13">
        <f t="shared" si="2"/>
        <v>6</v>
      </c>
    </row>
    <row r="8" spans="1:2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f t="shared" si="0"/>
        <v>0</v>
      </c>
      <c r="V8" s="11">
        <f t="shared" si="1"/>
        <v>0</v>
      </c>
      <c r="W8" s="13">
        <f t="shared" si="2"/>
        <v>7</v>
      </c>
    </row>
    <row r="9" spans="1:23" s="1" customFormat="1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f t="shared" si="0"/>
        <v>0</v>
      </c>
      <c r="V9" s="11">
        <f t="shared" si="1"/>
        <v>0</v>
      </c>
      <c r="W9" s="13">
        <f t="shared" si="2"/>
        <v>8</v>
      </c>
    </row>
    <row r="10" spans="1:23" s="1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f t="shared" si="0"/>
        <v>0</v>
      </c>
      <c r="V10" s="11">
        <f>COUNT(B10:O10)</f>
        <v>0</v>
      </c>
      <c r="W10" s="13">
        <f>W9+1</f>
        <v>9</v>
      </c>
    </row>
    <row r="11" spans="1:23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1"/>
      <c r="W11" s="13"/>
    </row>
    <row r="12" spans="1:23" s="1" customFormat="1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1"/>
      <c r="W12" s="13"/>
    </row>
    <row r="13" spans="1:23" s="1" customFormat="1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1"/>
      <c r="W13" s="13"/>
    </row>
    <row r="14" spans="1:23" s="1" customFormat="1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1"/>
      <c r="W14" s="13"/>
    </row>
    <row r="15" spans="1:23" s="1" customFormat="1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1"/>
      <c r="W15" s="13"/>
    </row>
    <row r="16" spans="1:23" s="1" customFormat="1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1"/>
      <c r="W16" s="13"/>
    </row>
    <row r="17" spans="1:23" s="1" customFormat="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1"/>
      <c r="W17" s="13"/>
    </row>
    <row r="19" spans="1:23" s="1" customFormat="1" ht="13.5" customHeight="1">
      <c r="A19" s="3" t="s">
        <v>1</v>
      </c>
      <c r="B19" s="3"/>
      <c r="C19" s="3"/>
      <c r="D19" s="3" t="s">
        <v>1</v>
      </c>
      <c r="E19" s="3" t="s">
        <v>1</v>
      </c>
      <c r="F19" s="3"/>
      <c r="G19" s="3"/>
      <c r="H19" s="3" t="s">
        <v>1</v>
      </c>
      <c r="I19" s="3"/>
      <c r="J19" s="3" t="s">
        <v>1</v>
      </c>
      <c r="K19" s="3" t="s">
        <v>1</v>
      </c>
      <c r="L19" s="3"/>
      <c r="M19" s="3" t="s">
        <v>1</v>
      </c>
      <c r="N19" s="3"/>
      <c r="O19" s="3"/>
      <c r="P19" s="3"/>
      <c r="Q19" s="3"/>
      <c r="R19" s="3"/>
      <c r="S19" s="3"/>
      <c r="T19" s="3"/>
      <c r="U19" s="10" t="s">
        <v>1</v>
      </c>
      <c r="V19" s="11" t="s">
        <v>1</v>
      </c>
      <c r="W19" s="13" t="s">
        <v>1</v>
      </c>
    </row>
    <row r="20" spans="1:23" s="1" customFormat="1" ht="13.5" customHeight="1">
      <c r="A20" s="3" t="s">
        <v>1</v>
      </c>
      <c r="B20" s="3"/>
      <c r="C20" s="3" t="s">
        <v>1</v>
      </c>
      <c r="D20" s="3" t="s">
        <v>1</v>
      </c>
      <c r="E20" s="3" t="s">
        <v>1</v>
      </c>
      <c r="F20" s="3"/>
      <c r="G20" s="3"/>
      <c r="H20" s="3" t="s">
        <v>1</v>
      </c>
      <c r="I20" s="3"/>
      <c r="J20" s="3"/>
      <c r="K20" s="3"/>
      <c r="L20" s="3"/>
      <c r="M20" s="3" t="s">
        <v>1</v>
      </c>
      <c r="N20" s="3"/>
      <c r="O20" s="3"/>
      <c r="P20" s="3"/>
      <c r="Q20" s="3"/>
      <c r="R20" s="3"/>
      <c r="S20" s="3"/>
      <c r="T20" s="3"/>
      <c r="U20" s="10" t="s">
        <v>1</v>
      </c>
      <c r="V20" s="11" t="s">
        <v>1</v>
      </c>
      <c r="W20" s="13" t="s">
        <v>1</v>
      </c>
    </row>
    <row r="21" spans="1:23" s="1" customFormat="1" ht="13.5" customHeight="1">
      <c r="A21" s="3" t="s">
        <v>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 t="s">
        <v>1</v>
      </c>
      <c r="N21" s="3"/>
      <c r="O21" s="3"/>
      <c r="P21" s="3"/>
      <c r="Q21" s="3"/>
      <c r="R21" s="3"/>
      <c r="S21" s="3"/>
      <c r="T21" s="3"/>
      <c r="U21" s="10" t="s">
        <v>1</v>
      </c>
      <c r="V21" s="11" t="s">
        <v>1</v>
      </c>
      <c r="W21" s="13" t="s">
        <v>1</v>
      </c>
    </row>
    <row r="22" spans="1:23" s="1" customFormat="1" ht="13.5" customHeigh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 t="s">
        <v>1</v>
      </c>
      <c r="N22" s="3"/>
      <c r="O22" s="3"/>
      <c r="P22" s="3"/>
      <c r="Q22" s="3"/>
      <c r="R22" s="3"/>
      <c r="S22" s="3"/>
      <c r="T22" s="3"/>
      <c r="U22" s="10" t="s">
        <v>1</v>
      </c>
      <c r="V22" s="11" t="s">
        <v>1</v>
      </c>
      <c r="W22" s="13" t="s">
        <v>1</v>
      </c>
    </row>
    <row r="24" spans="1:23" ht="12.75">
      <c r="A24" t="s">
        <v>1</v>
      </c>
      <c r="B24" t="s">
        <v>1</v>
      </c>
      <c r="C24" s="4" t="s">
        <v>1</v>
      </c>
      <c r="D24" t="s">
        <v>1</v>
      </c>
      <c r="E24" t="s">
        <v>1</v>
      </c>
      <c r="H24" s="3" t="s">
        <v>1</v>
      </c>
      <c r="N24" s="3" t="s">
        <v>1</v>
      </c>
      <c r="O24" s="3" t="s">
        <v>1</v>
      </c>
      <c r="P24" s="3" t="s">
        <v>1</v>
      </c>
      <c r="U24" s="10" t="s">
        <v>1</v>
      </c>
      <c r="V24" s="11" t="s">
        <v>1</v>
      </c>
      <c r="W24" s="13" t="s">
        <v>1</v>
      </c>
    </row>
    <row r="25" spans="2:23" ht="13.5" customHeight="1">
      <c r="B25" s="3" t="s">
        <v>1</v>
      </c>
      <c r="N25" s="3" t="s">
        <v>1</v>
      </c>
      <c r="O25" s="3" t="s">
        <v>1</v>
      </c>
      <c r="U25" s="7" t="s">
        <v>1</v>
      </c>
      <c r="V25" s="5" t="s">
        <v>1</v>
      </c>
      <c r="W25" s="13"/>
    </row>
    <row r="26" spans="1:23" ht="13.5" customHeight="1">
      <c r="A26" t="s">
        <v>1</v>
      </c>
      <c r="B26" s="2" t="s">
        <v>1</v>
      </c>
      <c r="N26" s="3" t="s">
        <v>1</v>
      </c>
      <c r="O26" s="3" t="s">
        <v>1</v>
      </c>
      <c r="U26" s="10" t="s">
        <v>1</v>
      </c>
      <c r="V26" s="11" t="s">
        <v>1</v>
      </c>
      <c r="W26" s="13"/>
    </row>
    <row r="27" spans="1:23" ht="13.5" customHeight="1">
      <c r="A27" t="s">
        <v>1</v>
      </c>
      <c r="N27" s="3" t="s">
        <v>1</v>
      </c>
      <c r="O27" s="3" t="s">
        <v>1</v>
      </c>
      <c r="U27" s="7"/>
      <c r="V27" s="5"/>
      <c r="W27" s="13"/>
    </row>
    <row r="28" spans="2:23" ht="13.5" customHeight="1">
      <c r="B28"/>
      <c r="N28" s="3" t="s">
        <v>1</v>
      </c>
      <c r="O28" s="3" t="s">
        <v>1</v>
      </c>
      <c r="U28" s="7"/>
      <c r="V28" s="5"/>
      <c r="W28" s="13"/>
    </row>
    <row r="29" spans="2:23" ht="13.5" customHeight="1">
      <c r="B29" s="3"/>
      <c r="C29" s="4"/>
      <c r="U29" s="7"/>
      <c r="V29" s="5"/>
      <c r="W29" s="13"/>
    </row>
    <row r="30" spans="2:23" ht="13.5" customHeight="1">
      <c r="B30"/>
      <c r="C30" s="4"/>
      <c r="U30" s="7"/>
      <c r="V30" s="5"/>
      <c r="W30" s="13"/>
    </row>
    <row r="31" spans="21:23" ht="13.5" customHeight="1">
      <c r="U31" s="7"/>
      <c r="V31" s="5"/>
      <c r="W31" s="5"/>
    </row>
    <row r="32" spans="21:23" ht="13.5" customHeight="1">
      <c r="U32" s="7"/>
      <c r="V32" s="5"/>
      <c r="W32" s="5"/>
    </row>
    <row r="33" spans="21:22" ht="13.5" customHeight="1">
      <c r="U33" s="7"/>
      <c r="V33" s="5"/>
    </row>
    <row r="34" spans="8:22" ht="13.5" customHeight="1">
      <c r="H34" s="5"/>
      <c r="R34" s="4"/>
      <c r="S34" s="4"/>
      <c r="T34" s="4"/>
      <c r="U34" s="6"/>
      <c r="V34" s="5"/>
    </row>
    <row r="35" spans="11:22" ht="13.5" customHeight="1">
      <c r="K35" s="5"/>
      <c r="L35" s="5"/>
      <c r="U35" s="6"/>
      <c r="V35" s="5"/>
    </row>
    <row r="36" spans="1:20" ht="12.75">
      <c r="A36" s="7" t="s">
        <v>0</v>
      </c>
      <c r="B36" s="5">
        <f aca="true" t="shared" si="3" ref="B36:O36">COUNT(B2:B25)</f>
        <v>1</v>
      </c>
      <c r="C36" s="5">
        <f t="shared" si="3"/>
        <v>0</v>
      </c>
      <c r="D36" s="5">
        <f t="shared" si="3"/>
        <v>2</v>
      </c>
      <c r="E36" s="5">
        <f t="shared" si="3"/>
        <v>2</v>
      </c>
      <c r="F36" s="5">
        <f t="shared" si="3"/>
        <v>2</v>
      </c>
      <c r="G36" s="5">
        <f t="shared" si="3"/>
        <v>0</v>
      </c>
      <c r="H36" s="5">
        <f t="shared" si="3"/>
        <v>2</v>
      </c>
      <c r="I36" s="5">
        <f t="shared" si="3"/>
        <v>1</v>
      </c>
      <c r="J36" s="5">
        <f t="shared" si="3"/>
        <v>1</v>
      </c>
      <c r="K36" s="5">
        <f t="shared" si="3"/>
        <v>1</v>
      </c>
      <c r="L36" s="5">
        <f t="shared" si="3"/>
        <v>0</v>
      </c>
      <c r="M36" s="5">
        <f t="shared" si="3"/>
        <v>2</v>
      </c>
      <c r="N36" s="5">
        <f t="shared" si="3"/>
        <v>1</v>
      </c>
      <c r="O36" s="5">
        <f t="shared" si="3"/>
        <v>1</v>
      </c>
      <c r="P36" s="5" t="s">
        <v>1</v>
      </c>
      <c r="Q36" s="5" t="s">
        <v>1</v>
      </c>
      <c r="R36" s="5" t="s">
        <v>1</v>
      </c>
      <c r="S36" s="5"/>
      <c r="T36" s="5"/>
    </row>
    <row r="38" ht="12.75">
      <c r="B38"/>
    </row>
    <row r="39" ht="12.75">
      <c r="B39"/>
    </row>
    <row r="40" spans="1:2" ht="12.75">
      <c r="A40" s="2"/>
      <c r="B4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zoomScalePageLayoutView="0" workbookViewId="0" topLeftCell="A1">
      <selection activeCell="A11" sqref="A11"/>
    </sheetView>
  </sheetViews>
  <sheetFormatPr defaultColWidth="9.140625" defaultRowHeight="12.75"/>
  <cols>
    <col min="1" max="1" width="17.140625" style="0" customWidth="1"/>
    <col min="2" max="2" width="6.421875" style="2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4" width="7.00390625" style="0" customWidth="1"/>
    <col min="15" max="16" width="6.57421875" style="0" hidden="1" customWidth="1"/>
    <col min="17" max="17" width="6.8515625" style="0" hidden="1" customWidth="1"/>
    <col min="18" max="19" width="7.421875" style="0" hidden="1" customWidth="1"/>
    <col min="20" max="20" width="8.00390625" style="0" customWidth="1"/>
    <col min="22" max="22" width="8.421875" style="0" bestFit="1" customWidth="1"/>
  </cols>
  <sheetData>
    <row r="1" spans="2:22" s="8" customFormat="1" ht="51" customHeight="1">
      <c r="B1" s="16"/>
      <c r="D1" s="8" t="s">
        <v>25</v>
      </c>
      <c r="E1" s="17" t="s">
        <v>26</v>
      </c>
      <c r="F1" s="18" t="s">
        <v>19</v>
      </c>
      <c r="R1" s="9" t="s">
        <v>2</v>
      </c>
      <c r="S1" s="9"/>
      <c r="V1" s="12" t="s">
        <v>3</v>
      </c>
    </row>
    <row r="2" spans="1:22" s="1" customFormat="1" ht="13.5" customHeight="1">
      <c r="A2" s="3" t="s">
        <v>4</v>
      </c>
      <c r="B2" s="2"/>
      <c r="C2">
        <v>30</v>
      </c>
      <c r="D2">
        <v>30</v>
      </c>
      <c r="E2" s="3">
        <v>30</v>
      </c>
      <c r="F2" s="3"/>
      <c r="G2" s="3">
        <v>30</v>
      </c>
      <c r="H2" s="3">
        <v>30</v>
      </c>
      <c r="I2" s="3">
        <v>30</v>
      </c>
      <c r="J2" s="3">
        <v>30</v>
      </c>
      <c r="K2" s="3"/>
      <c r="L2" s="3">
        <v>30</v>
      </c>
      <c r="M2" s="3"/>
      <c r="N2" s="3">
        <v>30</v>
      </c>
      <c r="O2" s="3"/>
      <c r="P2" s="3"/>
      <c r="Q2" s="3"/>
      <c r="R2" s="3"/>
      <c r="S2" s="3"/>
      <c r="T2" s="3">
        <f aca="true" t="shared" si="0" ref="T2:T10">SUM(B2:N2)</f>
        <v>270</v>
      </c>
      <c r="U2" s="11">
        <f aca="true" t="shared" si="1" ref="U2:U9">COUNT(B2:N2)</f>
        <v>9</v>
      </c>
      <c r="V2" s="13">
        <v>1</v>
      </c>
    </row>
    <row r="3" spans="1:22" s="1" customFormat="1" ht="13.5" customHeight="1">
      <c r="A3" s="3" t="s">
        <v>6</v>
      </c>
      <c r="B3" s="3">
        <v>27</v>
      </c>
      <c r="C3" s="3"/>
      <c r="D3" s="3">
        <v>27</v>
      </c>
      <c r="E3" s="3">
        <v>29</v>
      </c>
      <c r="F3" s="3">
        <v>29</v>
      </c>
      <c r="G3" s="3">
        <v>28</v>
      </c>
      <c r="H3" s="3"/>
      <c r="I3" s="3">
        <v>29</v>
      </c>
      <c r="J3" s="3">
        <v>28</v>
      </c>
      <c r="K3" s="3"/>
      <c r="L3" s="3" t="s">
        <v>1</v>
      </c>
      <c r="M3" s="3">
        <v>30</v>
      </c>
      <c r="N3" s="3">
        <v>28</v>
      </c>
      <c r="O3" s="3"/>
      <c r="P3" s="3"/>
      <c r="Q3" s="3"/>
      <c r="R3" s="3"/>
      <c r="S3" s="3"/>
      <c r="T3" s="3">
        <f t="shared" si="0"/>
        <v>255</v>
      </c>
      <c r="U3" s="11">
        <f t="shared" si="1"/>
        <v>9</v>
      </c>
      <c r="V3" s="13">
        <f aca="true" t="shared" si="2" ref="V3:V9">V2+1</f>
        <v>2</v>
      </c>
    </row>
    <row r="4" spans="1:22" s="1" customFormat="1" ht="13.5" customHeight="1">
      <c r="A4" s="3" t="s">
        <v>23</v>
      </c>
      <c r="B4" s="3"/>
      <c r="C4" s="3">
        <v>29</v>
      </c>
      <c r="D4" s="3"/>
      <c r="E4" s="3"/>
      <c r="F4" s="3">
        <v>30</v>
      </c>
      <c r="G4" s="3">
        <v>29</v>
      </c>
      <c r="H4"/>
      <c r="I4" s="3"/>
      <c r="J4"/>
      <c r="K4">
        <v>30</v>
      </c>
      <c r="L4"/>
      <c r="M4"/>
      <c r="N4">
        <v>29</v>
      </c>
      <c r="O4"/>
      <c r="P4"/>
      <c r="Q4"/>
      <c r="R4"/>
      <c r="S4"/>
      <c r="T4" s="3">
        <f t="shared" si="0"/>
        <v>147</v>
      </c>
      <c r="U4" s="11">
        <f t="shared" si="1"/>
        <v>5</v>
      </c>
      <c r="V4" s="13">
        <f t="shared" si="2"/>
        <v>3</v>
      </c>
    </row>
    <row r="5" spans="1:22" s="1" customFormat="1" ht="13.5" customHeight="1">
      <c r="A5" s="3" t="s">
        <v>30</v>
      </c>
      <c r="B5" s="3">
        <v>29</v>
      </c>
      <c r="C5" s="3"/>
      <c r="D5" s="3">
        <v>29</v>
      </c>
      <c r="E5"/>
      <c r="F5" s="3"/>
      <c r="G5" s="3"/>
      <c r="H5" s="3"/>
      <c r="I5" s="3"/>
      <c r="J5" s="3">
        <v>29</v>
      </c>
      <c r="K5" s="3"/>
      <c r="L5" s="3">
        <v>29</v>
      </c>
      <c r="M5" s="3"/>
      <c r="N5" s="3"/>
      <c r="O5" s="3"/>
      <c r="P5" s="3"/>
      <c r="Q5" s="3"/>
      <c r="R5" s="3"/>
      <c r="S5" s="3"/>
      <c r="T5" s="3">
        <f t="shared" si="0"/>
        <v>116</v>
      </c>
      <c r="U5" s="11">
        <f t="shared" si="1"/>
        <v>4</v>
      </c>
      <c r="V5" s="13">
        <f t="shared" si="2"/>
        <v>4</v>
      </c>
    </row>
    <row r="6" spans="1:22" s="1" customFormat="1" ht="13.5" customHeight="1">
      <c r="A6" s="3" t="s">
        <v>5</v>
      </c>
      <c r="B6" s="3">
        <v>28</v>
      </c>
      <c r="C6" s="3">
        <v>28</v>
      </c>
      <c r="D6" s="3">
        <v>28</v>
      </c>
      <c r="E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f t="shared" si="0"/>
        <v>84</v>
      </c>
      <c r="U6" s="11">
        <f t="shared" si="1"/>
        <v>3</v>
      </c>
      <c r="V6" s="13">
        <f t="shared" si="2"/>
        <v>5</v>
      </c>
    </row>
    <row r="7" spans="1:22" s="1" customFormat="1" ht="13.5" customHeight="1">
      <c r="A7" s="3" t="s">
        <v>31</v>
      </c>
      <c r="B7" s="3"/>
      <c r="C7" s="3"/>
      <c r="D7" s="3"/>
      <c r="E7" s="3">
        <v>28</v>
      </c>
      <c r="F7" s="3"/>
      <c r="G7" s="3"/>
      <c r="H7" s="3"/>
      <c r="I7" s="3"/>
      <c r="J7" s="3">
        <v>27</v>
      </c>
      <c r="K7" s="3"/>
      <c r="L7" s="3"/>
      <c r="M7" s="3"/>
      <c r="N7" s="3"/>
      <c r="O7" s="3"/>
      <c r="P7" s="3"/>
      <c r="Q7" s="3"/>
      <c r="R7" s="3"/>
      <c r="S7" s="3"/>
      <c r="T7" s="3">
        <f t="shared" si="0"/>
        <v>55</v>
      </c>
      <c r="U7" s="11">
        <f t="shared" si="1"/>
        <v>2</v>
      </c>
      <c r="V7" s="13">
        <f t="shared" si="2"/>
        <v>6</v>
      </c>
    </row>
    <row r="8" spans="1:22" ht="12.75">
      <c r="A8" s="3" t="s">
        <v>32</v>
      </c>
      <c r="B8" s="3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f t="shared" si="0"/>
        <v>30</v>
      </c>
      <c r="U8" s="11">
        <f t="shared" si="1"/>
        <v>1</v>
      </c>
      <c r="V8" s="13">
        <f t="shared" si="2"/>
        <v>7</v>
      </c>
    </row>
    <row r="9" spans="1:22" s="1" customFormat="1" ht="13.5" customHeight="1">
      <c r="A9" s="3" t="s">
        <v>7</v>
      </c>
      <c r="B9" s="3">
        <v>26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f t="shared" si="0"/>
        <v>26</v>
      </c>
      <c r="U9" s="11">
        <f t="shared" si="1"/>
        <v>1</v>
      </c>
      <c r="V9" s="13">
        <f t="shared" si="2"/>
        <v>8</v>
      </c>
    </row>
    <row r="10" spans="1:22" s="1" customFormat="1" ht="13.5" customHeight="1">
      <c r="A10" s="3" t="s">
        <v>33</v>
      </c>
      <c r="B10" s="3">
        <v>25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f t="shared" si="0"/>
        <v>25</v>
      </c>
      <c r="U10" s="11">
        <f>COUNT(B10:N10)</f>
        <v>1</v>
      </c>
      <c r="V10" s="13">
        <f>V9+1</f>
        <v>9</v>
      </c>
    </row>
    <row r="11" spans="1:22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1"/>
      <c r="V11" s="13"/>
    </row>
    <row r="12" spans="1:22" s="1" customFormat="1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1"/>
      <c r="V12" s="13"/>
    </row>
    <row r="13" spans="1:22" s="1" customFormat="1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1"/>
      <c r="V13" s="13"/>
    </row>
    <row r="14" spans="1:22" s="1" customFormat="1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1"/>
      <c r="V14" s="13"/>
    </row>
    <row r="15" spans="1:22" s="1" customFormat="1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1"/>
      <c r="V15" s="13"/>
    </row>
    <row r="16" spans="1:22" s="1" customFormat="1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1"/>
      <c r="V16" s="13"/>
    </row>
    <row r="17" spans="1:22" s="1" customFormat="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1"/>
      <c r="V17" s="13"/>
    </row>
    <row r="19" spans="1:22" s="1" customFormat="1" ht="13.5" customHeight="1">
      <c r="A19" s="3" t="s">
        <v>1</v>
      </c>
      <c r="B19" s="3"/>
      <c r="C19" s="3"/>
      <c r="D19" s="3" t="s">
        <v>1</v>
      </c>
      <c r="E19" s="3" t="s">
        <v>1</v>
      </c>
      <c r="F19" s="3"/>
      <c r="G19" s="3" t="s">
        <v>1</v>
      </c>
      <c r="H19" s="3"/>
      <c r="I19" s="3" t="s">
        <v>1</v>
      </c>
      <c r="J19" s="3" t="s">
        <v>1</v>
      </c>
      <c r="K19" s="3" t="s">
        <v>1</v>
      </c>
      <c r="L19" s="3"/>
      <c r="M19" s="3"/>
      <c r="N19" s="3"/>
      <c r="O19" s="3"/>
      <c r="P19" s="3"/>
      <c r="Q19" s="3"/>
      <c r="R19" s="3"/>
      <c r="S19" s="3"/>
      <c r="T19" s="10" t="s">
        <v>1</v>
      </c>
      <c r="U19" s="11" t="s">
        <v>1</v>
      </c>
      <c r="V19" s="13" t="s">
        <v>1</v>
      </c>
    </row>
    <row r="20" spans="1:22" s="1" customFormat="1" ht="13.5" customHeight="1">
      <c r="A20" s="3" t="s">
        <v>1</v>
      </c>
      <c r="B20" s="3"/>
      <c r="C20" s="3" t="s">
        <v>1</v>
      </c>
      <c r="D20" s="3" t="s">
        <v>1</v>
      </c>
      <c r="E20" s="3" t="s">
        <v>1</v>
      </c>
      <c r="F20" s="3"/>
      <c r="G20" s="3" t="s">
        <v>1</v>
      </c>
      <c r="H20" s="3"/>
      <c r="I20" s="3"/>
      <c r="J20" s="3"/>
      <c r="K20" s="3" t="s">
        <v>1</v>
      </c>
      <c r="L20" s="3"/>
      <c r="M20" s="3"/>
      <c r="N20" s="3"/>
      <c r="O20" s="3"/>
      <c r="P20" s="3"/>
      <c r="Q20" s="3"/>
      <c r="R20" s="3"/>
      <c r="S20" s="3"/>
      <c r="T20" s="10" t="s">
        <v>1</v>
      </c>
      <c r="U20" s="11" t="s">
        <v>1</v>
      </c>
      <c r="V20" s="13" t="s">
        <v>1</v>
      </c>
    </row>
    <row r="21" spans="1:22" s="1" customFormat="1" ht="13.5" customHeight="1">
      <c r="A21" s="3" t="s">
        <v>1</v>
      </c>
      <c r="B21" s="3"/>
      <c r="C21" s="3"/>
      <c r="D21" s="3"/>
      <c r="E21" s="3"/>
      <c r="F21" s="3"/>
      <c r="G21" s="3"/>
      <c r="H21" s="3"/>
      <c r="I21" s="3"/>
      <c r="J21" s="3"/>
      <c r="K21" s="3" t="s">
        <v>1</v>
      </c>
      <c r="L21" s="3"/>
      <c r="M21" s="3"/>
      <c r="N21" s="3"/>
      <c r="O21" s="3"/>
      <c r="P21" s="3"/>
      <c r="Q21" s="3"/>
      <c r="R21" s="3"/>
      <c r="S21" s="3"/>
      <c r="T21" s="10" t="s">
        <v>1</v>
      </c>
      <c r="U21" s="11" t="s">
        <v>1</v>
      </c>
      <c r="V21" s="13" t="s">
        <v>1</v>
      </c>
    </row>
    <row r="22" spans="1:22" s="1" customFormat="1" ht="13.5" customHeigh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 t="s">
        <v>1</v>
      </c>
      <c r="L22" s="3"/>
      <c r="M22" s="3"/>
      <c r="N22" s="3"/>
      <c r="O22" s="3"/>
      <c r="P22" s="3"/>
      <c r="Q22" s="3"/>
      <c r="R22" s="3"/>
      <c r="S22" s="3"/>
      <c r="T22" s="10" t="s">
        <v>1</v>
      </c>
      <c r="U22" s="11" t="s">
        <v>1</v>
      </c>
      <c r="V22" s="13" t="s">
        <v>1</v>
      </c>
    </row>
    <row r="24" spans="1:22" ht="12.75">
      <c r="A24" t="s">
        <v>1</v>
      </c>
      <c r="B24" t="s">
        <v>1</v>
      </c>
      <c r="C24" s="4" t="s">
        <v>1</v>
      </c>
      <c r="D24" t="s">
        <v>1</v>
      </c>
      <c r="E24" t="s">
        <v>1</v>
      </c>
      <c r="G24" s="3" t="s">
        <v>1</v>
      </c>
      <c r="L24" s="3" t="s">
        <v>1</v>
      </c>
      <c r="M24" s="3" t="s">
        <v>1</v>
      </c>
      <c r="N24" s="3" t="s">
        <v>1</v>
      </c>
      <c r="O24" s="3" t="s">
        <v>1</v>
      </c>
      <c r="T24" s="10" t="s">
        <v>1</v>
      </c>
      <c r="U24" s="11" t="s">
        <v>1</v>
      </c>
      <c r="V24" s="13" t="s">
        <v>1</v>
      </c>
    </row>
    <row r="25" spans="2:22" ht="13.5" customHeight="1">
      <c r="B25" s="3" t="s">
        <v>1</v>
      </c>
      <c r="L25" s="3" t="s">
        <v>1</v>
      </c>
      <c r="M25" s="3" t="s">
        <v>1</v>
      </c>
      <c r="N25" s="3" t="s">
        <v>1</v>
      </c>
      <c r="T25" s="7" t="s">
        <v>1</v>
      </c>
      <c r="U25" s="5" t="s">
        <v>1</v>
      </c>
      <c r="V25" s="13"/>
    </row>
    <row r="26" spans="1:22" ht="13.5" customHeight="1">
      <c r="A26" t="s">
        <v>1</v>
      </c>
      <c r="B26" s="2" t="s">
        <v>1</v>
      </c>
      <c r="L26" s="3" t="s">
        <v>1</v>
      </c>
      <c r="M26" s="3" t="s">
        <v>1</v>
      </c>
      <c r="N26" s="3" t="s">
        <v>1</v>
      </c>
      <c r="T26" s="10" t="s">
        <v>1</v>
      </c>
      <c r="U26" s="11" t="s">
        <v>1</v>
      </c>
      <c r="V26" s="13"/>
    </row>
    <row r="27" spans="1:22" ht="13.5" customHeight="1">
      <c r="A27" t="s">
        <v>1</v>
      </c>
      <c r="L27" s="3" t="s">
        <v>1</v>
      </c>
      <c r="M27" s="3" t="s">
        <v>1</v>
      </c>
      <c r="N27" s="3" t="s">
        <v>1</v>
      </c>
      <c r="T27" s="7"/>
      <c r="U27" s="5"/>
      <c r="V27" s="13"/>
    </row>
    <row r="28" spans="2:22" ht="13.5" customHeight="1">
      <c r="B28"/>
      <c r="L28" s="3" t="s">
        <v>1</v>
      </c>
      <c r="M28" s="3" t="s">
        <v>1</v>
      </c>
      <c r="N28" s="3" t="s">
        <v>1</v>
      </c>
      <c r="T28" s="7"/>
      <c r="U28" s="5"/>
      <c r="V28" s="13"/>
    </row>
    <row r="29" spans="2:22" ht="13.5" customHeight="1">
      <c r="B29" s="3"/>
      <c r="C29" s="4"/>
      <c r="T29" s="7"/>
      <c r="U29" s="5"/>
      <c r="V29" s="13"/>
    </row>
    <row r="30" spans="2:22" ht="13.5" customHeight="1">
      <c r="B30"/>
      <c r="C30" s="4"/>
      <c r="T30" s="7"/>
      <c r="U30" s="5"/>
      <c r="V30" s="13"/>
    </row>
    <row r="31" spans="20:22" ht="13.5" customHeight="1">
      <c r="T31" s="7"/>
      <c r="U31" s="5"/>
      <c r="V31" s="5"/>
    </row>
    <row r="32" spans="20:22" ht="13.5" customHeight="1">
      <c r="T32" s="7"/>
      <c r="U32" s="5"/>
      <c r="V32" s="5"/>
    </row>
    <row r="33" spans="20:21" ht="13.5" customHeight="1">
      <c r="T33" s="7"/>
      <c r="U33" s="5"/>
    </row>
    <row r="34" spans="7:21" ht="13.5" customHeight="1">
      <c r="G34" s="5"/>
      <c r="Q34" s="4"/>
      <c r="R34" s="4"/>
      <c r="S34" s="4"/>
      <c r="T34" s="6"/>
      <c r="U34" s="5"/>
    </row>
    <row r="35" spans="10:21" ht="13.5" customHeight="1">
      <c r="J35" s="5"/>
      <c r="T35" s="6"/>
      <c r="U35" s="5"/>
    </row>
    <row r="36" spans="1:19" ht="12.75">
      <c r="A36" s="7" t="s">
        <v>0</v>
      </c>
      <c r="B36" s="5">
        <f aca="true" t="shared" si="3" ref="B36:N36">COUNT(B2:B25)</f>
        <v>6</v>
      </c>
      <c r="C36" s="5">
        <f t="shared" si="3"/>
        <v>3</v>
      </c>
      <c r="D36" s="5">
        <f t="shared" si="3"/>
        <v>4</v>
      </c>
      <c r="E36" s="5">
        <f t="shared" si="3"/>
        <v>3</v>
      </c>
      <c r="F36" s="5">
        <f t="shared" si="3"/>
        <v>2</v>
      </c>
      <c r="G36" s="5">
        <f t="shared" si="3"/>
        <v>3</v>
      </c>
      <c r="H36" s="5">
        <f t="shared" si="3"/>
        <v>1</v>
      </c>
      <c r="I36" s="5">
        <f t="shared" si="3"/>
        <v>2</v>
      </c>
      <c r="J36" s="5">
        <f t="shared" si="3"/>
        <v>4</v>
      </c>
      <c r="K36" s="5">
        <f t="shared" si="3"/>
        <v>1</v>
      </c>
      <c r="L36" s="5">
        <f t="shared" si="3"/>
        <v>2</v>
      </c>
      <c r="M36" s="5">
        <f t="shared" si="3"/>
        <v>1</v>
      </c>
      <c r="N36" s="5">
        <f t="shared" si="3"/>
        <v>3</v>
      </c>
      <c r="O36" s="5" t="s">
        <v>1</v>
      </c>
      <c r="P36" s="5" t="s">
        <v>1</v>
      </c>
      <c r="Q36" s="5" t="s">
        <v>1</v>
      </c>
      <c r="R36" s="5"/>
      <c r="S36" s="5"/>
    </row>
    <row r="38" ht="12.75">
      <c r="B38"/>
    </row>
    <row r="39" ht="12.75">
      <c r="B39"/>
    </row>
    <row r="40" spans="1:2" ht="12.75">
      <c r="A40" s="2"/>
      <c r="B4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17.140625" style="0" customWidth="1"/>
    <col min="2" max="2" width="6.421875" style="2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4" width="7.00390625" style="0" customWidth="1"/>
    <col min="15" max="16" width="6.57421875" style="0" hidden="1" customWidth="1"/>
    <col min="17" max="17" width="6.8515625" style="0" hidden="1" customWidth="1"/>
    <col min="18" max="19" width="7.421875" style="0" hidden="1" customWidth="1"/>
    <col min="20" max="20" width="8.00390625" style="0" customWidth="1"/>
    <col min="22" max="22" width="8.421875" style="0" bestFit="1" customWidth="1"/>
  </cols>
  <sheetData>
    <row r="1" spans="2:22" s="8" customFormat="1" ht="51" customHeight="1">
      <c r="B1" s="16"/>
      <c r="D1" s="8" t="s">
        <v>25</v>
      </c>
      <c r="E1" s="17" t="s">
        <v>34</v>
      </c>
      <c r="F1" s="18" t="s">
        <v>26</v>
      </c>
      <c r="R1" s="9" t="s">
        <v>2</v>
      </c>
      <c r="S1" s="9"/>
      <c r="V1" s="12" t="s">
        <v>3</v>
      </c>
    </row>
    <row r="2" spans="1:22" s="1" customFormat="1" ht="13.5" customHeight="1">
      <c r="A2" s="3" t="s">
        <v>6</v>
      </c>
      <c r="B2" s="3">
        <v>24</v>
      </c>
      <c r="C2" s="3">
        <v>28</v>
      </c>
      <c r="D2" s="3">
        <v>30</v>
      </c>
      <c r="E2" s="3" t="s">
        <v>1</v>
      </c>
      <c r="F2" s="3">
        <v>29</v>
      </c>
      <c r="G2" s="3">
        <v>27</v>
      </c>
      <c r="H2" s="3">
        <v>30</v>
      </c>
      <c r="I2" s="3">
        <v>27</v>
      </c>
      <c r="J2" s="3">
        <v>28</v>
      </c>
      <c r="K2" s="3">
        <v>29</v>
      </c>
      <c r="L2" s="3" t="s">
        <v>1</v>
      </c>
      <c r="M2" s="3">
        <v>27</v>
      </c>
      <c r="N2" s="3">
        <v>28</v>
      </c>
      <c r="O2" s="3"/>
      <c r="P2" s="3"/>
      <c r="Q2" s="3"/>
      <c r="R2" s="3"/>
      <c r="S2" s="3"/>
      <c r="T2" s="3">
        <v>256</v>
      </c>
      <c r="U2" s="11">
        <v>11</v>
      </c>
      <c r="V2" s="13">
        <v>1</v>
      </c>
    </row>
    <row r="3" spans="1:22" s="1" customFormat="1" ht="13.5" customHeight="1">
      <c r="A3" s="3" t="s">
        <v>35</v>
      </c>
      <c r="B3" s="3">
        <v>28</v>
      </c>
      <c r="C3" s="3"/>
      <c r="D3" s="3" t="s">
        <v>1</v>
      </c>
      <c r="E3" s="3">
        <v>29</v>
      </c>
      <c r="F3" s="3">
        <v>30</v>
      </c>
      <c r="G3" s="3">
        <v>29</v>
      </c>
      <c r="H3" s="3" t="s">
        <v>1</v>
      </c>
      <c r="I3" s="3">
        <v>29</v>
      </c>
      <c r="J3" s="3" t="s">
        <v>1</v>
      </c>
      <c r="K3" s="3" t="s">
        <v>1</v>
      </c>
      <c r="L3" s="3" t="s">
        <v>1</v>
      </c>
      <c r="M3" s="3">
        <v>28</v>
      </c>
      <c r="N3" s="3">
        <v>30</v>
      </c>
      <c r="O3" s="3"/>
      <c r="P3" s="3"/>
      <c r="Q3" s="3"/>
      <c r="R3" s="3"/>
      <c r="S3" s="3"/>
      <c r="T3" s="3">
        <v>203</v>
      </c>
      <c r="U3" s="11">
        <v>7</v>
      </c>
      <c r="V3" s="13">
        <v>2</v>
      </c>
    </row>
    <row r="4" spans="1:22" s="1" customFormat="1" ht="13.5" customHeight="1">
      <c r="A4" s="3" t="s">
        <v>30</v>
      </c>
      <c r="B4" s="3">
        <v>26</v>
      </c>
      <c r="C4" s="3" t="s">
        <v>1</v>
      </c>
      <c r="D4" s="3" t="s">
        <v>1</v>
      </c>
      <c r="E4" s="3">
        <v>28</v>
      </c>
      <c r="F4" s="3" t="s">
        <v>1</v>
      </c>
      <c r="G4" s="3">
        <v>28</v>
      </c>
      <c r="H4" s="3" t="s">
        <v>1</v>
      </c>
      <c r="I4" s="3">
        <v>28</v>
      </c>
      <c r="J4" s="3">
        <v>28</v>
      </c>
      <c r="K4" s="3" t="s">
        <v>1</v>
      </c>
      <c r="L4" s="3"/>
      <c r="M4" s="3">
        <v>29</v>
      </c>
      <c r="N4" s="3">
        <v>29</v>
      </c>
      <c r="O4" s="3"/>
      <c r="P4" s="3"/>
      <c r="Q4" s="3"/>
      <c r="R4" s="3"/>
      <c r="S4" s="3"/>
      <c r="T4" s="3">
        <v>196</v>
      </c>
      <c r="U4" s="11">
        <v>7</v>
      </c>
      <c r="V4" s="13">
        <v>3</v>
      </c>
    </row>
    <row r="5" spans="1:22" s="1" customFormat="1" ht="13.5" customHeight="1">
      <c r="A5" s="3" t="s">
        <v>36</v>
      </c>
      <c r="B5" s="3"/>
      <c r="C5" s="3"/>
      <c r="D5" s="3"/>
      <c r="E5" s="3">
        <v>30</v>
      </c>
      <c r="F5" s="3"/>
      <c r="G5" s="3">
        <v>30</v>
      </c>
      <c r="H5" s="3"/>
      <c r="I5" s="3">
        <v>30</v>
      </c>
      <c r="J5" s="3">
        <v>30</v>
      </c>
      <c r="K5" s="3">
        <v>30</v>
      </c>
      <c r="L5" s="3"/>
      <c r="M5" s="3">
        <v>30</v>
      </c>
      <c r="N5" s="3"/>
      <c r="O5" s="3"/>
      <c r="P5" s="3"/>
      <c r="Q5" s="3"/>
      <c r="R5" s="3"/>
      <c r="S5" s="3"/>
      <c r="T5" s="3">
        <v>180</v>
      </c>
      <c r="U5" s="11">
        <v>6</v>
      </c>
      <c r="V5" s="13">
        <v>4</v>
      </c>
    </row>
    <row r="6" spans="1:22" s="1" customFormat="1" ht="13.5" customHeight="1">
      <c r="A6" s="3" t="s">
        <v>5</v>
      </c>
      <c r="B6" s="3">
        <v>23</v>
      </c>
      <c r="C6" s="3">
        <v>26</v>
      </c>
      <c r="D6" s="3"/>
      <c r="E6" s="3">
        <v>26</v>
      </c>
      <c r="F6" s="3">
        <v>28</v>
      </c>
      <c r="G6" s="3" t="s">
        <v>1</v>
      </c>
      <c r="H6" s="3"/>
      <c r="I6" s="3">
        <v>25</v>
      </c>
      <c r="J6" s="3"/>
      <c r="K6" s="3"/>
      <c r="L6" s="3"/>
      <c r="M6" s="3">
        <v>25</v>
      </c>
      <c r="N6" s="3"/>
      <c r="O6" s="3"/>
      <c r="P6" s="3"/>
      <c r="Q6" s="3"/>
      <c r="R6" s="3"/>
      <c r="S6" s="3"/>
      <c r="T6" s="3">
        <v>153</v>
      </c>
      <c r="U6" s="11">
        <v>6</v>
      </c>
      <c r="V6" s="13">
        <v>5</v>
      </c>
    </row>
    <row r="7" spans="1:22" s="1" customFormat="1" ht="13.5" customHeight="1">
      <c r="A7" s="3" t="s">
        <v>31</v>
      </c>
      <c r="B7" s="3"/>
      <c r="C7" s="3"/>
      <c r="D7" s="3"/>
      <c r="E7" s="3"/>
      <c r="F7" s="3"/>
      <c r="G7" s="3"/>
      <c r="H7" s="3"/>
      <c r="I7" s="3"/>
      <c r="J7" s="3">
        <v>27</v>
      </c>
      <c r="K7" s="3">
        <v>28</v>
      </c>
      <c r="L7" s="3"/>
      <c r="M7" s="3">
        <v>26</v>
      </c>
      <c r="N7" s="3"/>
      <c r="O7" s="3"/>
      <c r="P7" s="3"/>
      <c r="Q7" s="3"/>
      <c r="R7" s="3"/>
      <c r="S7" s="3"/>
      <c r="T7" s="3">
        <v>81</v>
      </c>
      <c r="U7" s="11">
        <v>3</v>
      </c>
      <c r="V7" s="13">
        <v>6</v>
      </c>
    </row>
    <row r="8" spans="1:22" ht="12.75">
      <c r="A8" s="3" t="s">
        <v>37</v>
      </c>
      <c r="C8">
        <v>27</v>
      </c>
      <c r="E8">
        <v>27</v>
      </c>
      <c r="I8" s="3">
        <v>26</v>
      </c>
      <c r="T8" s="3">
        <v>80</v>
      </c>
      <c r="U8" s="19">
        <v>3</v>
      </c>
      <c r="V8" s="13">
        <v>7</v>
      </c>
    </row>
    <row r="9" spans="1:22" s="1" customFormat="1" ht="13.5" customHeight="1">
      <c r="A9" s="3" t="s">
        <v>7</v>
      </c>
      <c r="B9" s="3">
        <v>22</v>
      </c>
      <c r="C9" s="3">
        <v>29</v>
      </c>
      <c r="D9" s="3" t="s">
        <v>1</v>
      </c>
      <c r="E9" s="3">
        <v>25</v>
      </c>
      <c r="F9" s="3" t="s">
        <v>1</v>
      </c>
      <c r="G9" s="3" t="s">
        <v>1</v>
      </c>
      <c r="H9" s="3" t="s">
        <v>1</v>
      </c>
      <c r="I9" s="3" t="s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>
        <v>76</v>
      </c>
      <c r="U9" s="11">
        <v>3</v>
      </c>
      <c r="V9" s="13">
        <v>8</v>
      </c>
    </row>
    <row r="10" spans="1:22" s="1" customFormat="1" ht="13.5" customHeight="1">
      <c r="A10" s="3" t="s">
        <v>32</v>
      </c>
      <c r="B10" s="3">
        <v>27</v>
      </c>
      <c r="C10" s="3">
        <v>30</v>
      </c>
      <c r="D10" s="3" t="s">
        <v>1</v>
      </c>
      <c r="E10" s="3" t="s">
        <v>1</v>
      </c>
      <c r="F10" s="3"/>
      <c r="G10" s="3" t="s">
        <v>1</v>
      </c>
      <c r="H10" s="3" t="s">
        <v>1</v>
      </c>
      <c r="I10" s="3" t="s">
        <v>1</v>
      </c>
      <c r="J10" s="3"/>
      <c r="K10" s="3" t="s">
        <v>1</v>
      </c>
      <c r="L10" s="3"/>
      <c r="M10" s="3"/>
      <c r="N10" s="3"/>
      <c r="O10" s="3"/>
      <c r="P10" s="3"/>
      <c r="Q10" s="3"/>
      <c r="R10" s="3"/>
      <c r="S10" s="3"/>
      <c r="T10" s="3">
        <v>57</v>
      </c>
      <c r="U10" s="11">
        <v>2</v>
      </c>
      <c r="V10" s="13">
        <v>9</v>
      </c>
    </row>
    <row r="11" spans="1:22" ht="13.5" customHeight="1">
      <c r="A11" s="3" t="s">
        <v>33</v>
      </c>
      <c r="B11" s="3">
        <v>19</v>
      </c>
      <c r="C11" s="3">
        <v>12</v>
      </c>
      <c r="D11" s="3" t="s">
        <v>1</v>
      </c>
      <c r="E11" s="3" t="s">
        <v>1</v>
      </c>
      <c r="F11" s="3"/>
      <c r="G11" s="3" t="s">
        <v>1</v>
      </c>
      <c r="H11" s="3"/>
      <c r="I11" s="3" t="s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31</v>
      </c>
      <c r="U11" s="5">
        <v>2</v>
      </c>
      <c r="V11" s="13">
        <v>10</v>
      </c>
    </row>
    <row r="12" spans="1:22" s="1" customFormat="1" ht="13.5" customHeight="1">
      <c r="A12" s="3" t="s">
        <v>29</v>
      </c>
      <c r="B12" s="3">
        <v>30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/>
      <c r="P12" s="3"/>
      <c r="Q12" s="3"/>
      <c r="R12" s="3"/>
      <c r="S12" s="3"/>
      <c r="T12" s="3">
        <v>30</v>
      </c>
      <c r="U12" s="11">
        <v>1</v>
      </c>
      <c r="V12" s="13">
        <v>11</v>
      </c>
    </row>
    <row r="13" spans="1:22" s="1" customFormat="1" ht="13.5" customHeight="1">
      <c r="A13" s="3" t="s">
        <v>38</v>
      </c>
      <c r="B13" s="3">
        <v>29</v>
      </c>
      <c r="C13" s="3"/>
      <c r="D13" s="3"/>
      <c r="E13" s="3" t="s">
        <v>1</v>
      </c>
      <c r="F13" s="3"/>
      <c r="G13" s="3" t="s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29</v>
      </c>
      <c r="U13" s="11">
        <v>1</v>
      </c>
      <c r="V13" s="13">
        <v>12</v>
      </c>
    </row>
    <row r="14" spans="1:22" s="1" customFormat="1" ht="13.5" customHeight="1">
      <c r="A14" s="3" t="s">
        <v>39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v>27</v>
      </c>
      <c r="O14" s="3"/>
      <c r="P14" s="3"/>
      <c r="Q14" s="3"/>
      <c r="R14" s="3"/>
      <c r="S14" s="3"/>
      <c r="T14" s="3">
        <v>27</v>
      </c>
      <c r="U14" s="11">
        <v>1</v>
      </c>
      <c r="V14" s="13">
        <v>13</v>
      </c>
    </row>
    <row r="15" spans="1:22" s="1" customFormat="1" ht="13.5" customHeight="1">
      <c r="A15" s="3" t="s">
        <v>40</v>
      </c>
      <c r="B15" s="3">
        <v>25</v>
      </c>
      <c r="C15" s="3"/>
      <c r="D15" s="3" t="s">
        <v>1</v>
      </c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/>
      <c r="M15" s="3"/>
      <c r="N15" s="3"/>
      <c r="O15" s="3"/>
      <c r="P15" s="3"/>
      <c r="Q15" s="3"/>
      <c r="R15" s="3"/>
      <c r="S15" s="3"/>
      <c r="T15" s="3">
        <v>25</v>
      </c>
      <c r="U15" s="11">
        <v>1</v>
      </c>
      <c r="V15" s="13">
        <v>14</v>
      </c>
    </row>
    <row r="16" spans="1:22" s="1" customFormat="1" ht="13.5" customHeight="1">
      <c r="A16" s="3" t="s">
        <v>9</v>
      </c>
      <c r="B16" s="3">
        <v>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21</v>
      </c>
      <c r="U16" s="11">
        <v>1</v>
      </c>
      <c r="V16" s="13">
        <v>15</v>
      </c>
    </row>
    <row r="17" spans="1:22" s="1" customFormat="1" ht="13.5" customHeight="1">
      <c r="A17" s="3" t="s">
        <v>41</v>
      </c>
      <c r="B17" s="3">
        <v>20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20</v>
      </c>
      <c r="U17" s="11">
        <v>1</v>
      </c>
      <c r="V17" s="13">
        <v>16</v>
      </c>
    </row>
    <row r="18" ht="12.75"/>
    <row r="19" spans="1:22" s="1" customFormat="1" ht="13.5" customHeight="1">
      <c r="A19" s="3" t="s">
        <v>1</v>
      </c>
      <c r="B19" s="3"/>
      <c r="C19" s="3"/>
      <c r="D19" s="3" t="s">
        <v>1</v>
      </c>
      <c r="E19" s="3" t="s">
        <v>1</v>
      </c>
      <c r="F19" s="3"/>
      <c r="G19" s="3" t="s">
        <v>1</v>
      </c>
      <c r="H19" s="3"/>
      <c r="I19" s="3" t="s">
        <v>1</v>
      </c>
      <c r="J19" s="3" t="s">
        <v>1</v>
      </c>
      <c r="K19" s="3" t="s">
        <v>1</v>
      </c>
      <c r="L19" s="3"/>
      <c r="M19" s="3"/>
      <c r="N19" s="3"/>
      <c r="O19" s="3"/>
      <c r="P19" s="3"/>
      <c r="Q19" s="3"/>
      <c r="R19" s="3"/>
      <c r="S19" s="3"/>
      <c r="T19" s="10" t="s">
        <v>1</v>
      </c>
      <c r="U19" s="11" t="s">
        <v>1</v>
      </c>
      <c r="V19" s="13" t="s">
        <v>1</v>
      </c>
    </row>
    <row r="20" spans="1:22" s="1" customFormat="1" ht="13.5" customHeight="1">
      <c r="A20" s="3" t="s">
        <v>1</v>
      </c>
      <c r="B20" s="3"/>
      <c r="C20" s="3" t="s">
        <v>1</v>
      </c>
      <c r="D20" s="3" t="s">
        <v>1</v>
      </c>
      <c r="E20" s="3" t="s">
        <v>1</v>
      </c>
      <c r="F20" s="3"/>
      <c r="G20" s="3" t="s">
        <v>1</v>
      </c>
      <c r="H20" s="3"/>
      <c r="I20" s="3"/>
      <c r="J20" s="3"/>
      <c r="K20" s="3" t="s">
        <v>1</v>
      </c>
      <c r="L20" s="3"/>
      <c r="M20" s="3"/>
      <c r="N20" s="3"/>
      <c r="O20" s="3"/>
      <c r="P20" s="3"/>
      <c r="Q20" s="3"/>
      <c r="R20" s="3"/>
      <c r="S20" s="3"/>
      <c r="T20" s="10" t="s">
        <v>1</v>
      </c>
      <c r="U20" s="11" t="s">
        <v>1</v>
      </c>
      <c r="V20" s="13" t="s">
        <v>1</v>
      </c>
    </row>
    <row r="21" spans="1:22" s="1" customFormat="1" ht="13.5" customHeight="1">
      <c r="A21" s="3" t="s">
        <v>1</v>
      </c>
      <c r="B21" s="3"/>
      <c r="C21" s="3"/>
      <c r="D21" s="3"/>
      <c r="E21" s="3"/>
      <c r="F21" s="3"/>
      <c r="G21" s="3"/>
      <c r="H21" s="3"/>
      <c r="I21" s="3"/>
      <c r="J21" s="3"/>
      <c r="K21" s="3" t="s">
        <v>1</v>
      </c>
      <c r="L21" s="3"/>
      <c r="M21" s="3"/>
      <c r="N21" s="3"/>
      <c r="O21" s="3"/>
      <c r="P21" s="3"/>
      <c r="Q21" s="3"/>
      <c r="R21" s="3"/>
      <c r="S21" s="3"/>
      <c r="T21" s="10" t="s">
        <v>1</v>
      </c>
      <c r="U21" s="11" t="s">
        <v>1</v>
      </c>
      <c r="V21" s="13" t="s">
        <v>1</v>
      </c>
    </row>
    <row r="22" spans="1:22" s="1" customFormat="1" ht="13.5" customHeigh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 t="s">
        <v>1</v>
      </c>
      <c r="L22" s="3"/>
      <c r="M22" s="3"/>
      <c r="N22" s="3"/>
      <c r="O22" s="3"/>
      <c r="P22" s="3"/>
      <c r="Q22" s="3"/>
      <c r="R22" s="3"/>
      <c r="S22" s="3"/>
      <c r="T22" s="10" t="s">
        <v>1</v>
      </c>
      <c r="U22" s="11" t="s">
        <v>1</v>
      </c>
      <c r="V22" s="13" t="s">
        <v>1</v>
      </c>
    </row>
    <row r="24" spans="1:22" ht="12.75">
      <c r="A24" t="s">
        <v>1</v>
      </c>
      <c r="B24" t="s">
        <v>1</v>
      </c>
      <c r="C24" s="4" t="s">
        <v>1</v>
      </c>
      <c r="D24" t="s">
        <v>1</v>
      </c>
      <c r="E24" t="s">
        <v>1</v>
      </c>
      <c r="G24" s="3" t="s">
        <v>1</v>
      </c>
      <c r="L24" s="3" t="s">
        <v>1</v>
      </c>
      <c r="M24" s="3" t="s">
        <v>1</v>
      </c>
      <c r="N24" s="3" t="s">
        <v>1</v>
      </c>
      <c r="O24" s="3" t="s">
        <v>1</v>
      </c>
      <c r="T24" s="10" t="s">
        <v>1</v>
      </c>
      <c r="U24" s="11" t="s">
        <v>1</v>
      </c>
      <c r="V24" s="13" t="s">
        <v>1</v>
      </c>
    </row>
    <row r="25" spans="2:22" ht="13.5" customHeight="1">
      <c r="B25" s="3" t="s">
        <v>1</v>
      </c>
      <c r="L25" s="3" t="s">
        <v>1</v>
      </c>
      <c r="M25" s="3" t="s">
        <v>1</v>
      </c>
      <c r="N25" s="3" t="s">
        <v>1</v>
      </c>
      <c r="T25" s="7" t="s">
        <v>1</v>
      </c>
      <c r="U25" s="5" t="s">
        <v>1</v>
      </c>
      <c r="V25" s="13"/>
    </row>
    <row r="26" spans="1:22" ht="13.5" customHeight="1">
      <c r="A26" t="s">
        <v>1</v>
      </c>
      <c r="B26" s="2" t="s">
        <v>1</v>
      </c>
      <c r="L26" s="3" t="s">
        <v>1</v>
      </c>
      <c r="M26" s="3" t="s">
        <v>1</v>
      </c>
      <c r="N26" s="3" t="s">
        <v>1</v>
      </c>
      <c r="T26" s="10" t="s">
        <v>1</v>
      </c>
      <c r="U26" s="11" t="s">
        <v>1</v>
      </c>
      <c r="V26" s="13"/>
    </row>
    <row r="27" spans="1:22" ht="13.5" customHeight="1">
      <c r="A27" t="s">
        <v>1</v>
      </c>
      <c r="L27" s="3" t="s">
        <v>1</v>
      </c>
      <c r="M27" s="3" t="s">
        <v>1</v>
      </c>
      <c r="N27" s="3" t="s">
        <v>1</v>
      </c>
      <c r="T27" s="7"/>
      <c r="U27" s="5"/>
      <c r="V27" s="13"/>
    </row>
    <row r="28" spans="2:22" ht="13.5" customHeight="1">
      <c r="B28"/>
      <c r="L28" s="3" t="s">
        <v>1</v>
      </c>
      <c r="M28" s="3" t="s">
        <v>1</v>
      </c>
      <c r="N28" s="3" t="s">
        <v>1</v>
      </c>
      <c r="T28" s="7"/>
      <c r="U28" s="5"/>
      <c r="V28" s="13"/>
    </row>
    <row r="29" spans="2:22" ht="13.5" customHeight="1">
      <c r="B29" s="3"/>
      <c r="C29" s="4"/>
      <c r="T29" s="7"/>
      <c r="U29" s="5"/>
      <c r="V29" s="13"/>
    </row>
    <row r="30" spans="2:22" ht="13.5" customHeight="1">
      <c r="B30"/>
      <c r="C30" s="4"/>
      <c r="T30" s="7"/>
      <c r="U30" s="5"/>
      <c r="V30" s="13"/>
    </row>
    <row r="31" spans="20:22" ht="13.5" customHeight="1">
      <c r="T31" s="7"/>
      <c r="U31" s="5"/>
      <c r="V31" s="5"/>
    </row>
    <row r="32" spans="20:22" ht="13.5" customHeight="1">
      <c r="T32" s="7"/>
      <c r="U32" s="5"/>
      <c r="V32" s="5"/>
    </row>
    <row r="33" spans="20:21" ht="13.5" customHeight="1">
      <c r="T33" s="7"/>
      <c r="U33" s="5"/>
    </row>
    <row r="34" spans="7:21" ht="13.5" customHeight="1">
      <c r="G34" s="5"/>
      <c r="Q34" s="4"/>
      <c r="R34" s="4"/>
      <c r="S34" s="4"/>
      <c r="T34" s="6"/>
      <c r="U34" s="5"/>
    </row>
    <row r="35" spans="10:21" ht="13.5" customHeight="1">
      <c r="J35" s="5"/>
      <c r="T35" s="6"/>
      <c r="U35" s="5"/>
    </row>
    <row r="36" spans="1:19" ht="12.75">
      <c r="A36" s="7" t="s">
        <v>0</v>
      </c>
      <c r="B36" s="5">
        <v>12</v>
      </c>
      <c r="C36" s="5">
        <v>6</v>
      </c>
      <c r="D36" s="5">
        <v>1</v>
      </c>
      <c r="E36" s="5">
        <v>6</v>
      </c>
      <c r="F36" s="5">
        <v>3</v>
      </c>
      <c r="G36" s="5">
        <v>3</v>
      </c>
      <c r="H36" s="5">
        <v>1</v>
      </c>
      <c r="I36" s="5">
        <v>6</v>
      </c>
      <c r="J36" s="5">
        <v>4</v>
      </c>
      <c r="K36" s="5">
        <v>3</v>
      </c>
      <c r="L36" s="5">
        <v>0</v>
      </c>
      <c r="M36" s="5">
        <v>6</v>
      </c>
      <c r="N36" s="5">
        <v>4</v>
      </c>
      <c r="O36" s="5" t="s">
        <v>1</v>
      </c>
      <c r="P36" s="5" t="s">
        <v>1</v>
      </c>
      <c r="Q36" s="5" t="s">
        <v>1</v>
      </c>
      <c r="R36" s="5"/>
      <c r="S36" s="5"/>
    </row>
    <row r="38" ht="12.75">
      <c r="B38"/>
    </row>
    <row r="39" ht="12.75">
      <c r="B39"/>
    </row>
    <row r="40" spans="1:2" ht="12.75">
      <c r="A40" s="2"/>
      <c r="B4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0"/>
  <sheetViews>
    <sheetView zoomScale="75" zoomScaleNormal="75" zoomScalePageLayoutView="0" workbookViewId="0" topLeftCell="A1">
      <selection activeCell="A19" sqref="A19"/>
    </sheetView>
  </sheetViews>
  <sheetFormatPr defaultColWidth="9.140625" defaultRowHeight="12.75"/>
  <cols>
    <col min="1" max="1" width="17.140625" style="0" customWidth="1"/>
    <col min="2" max="2" width="6.421875" style="2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4" width="6.57421875" style="0" customWidth="1"/>
    <col min="15" max="16" width="6.57421875" style="0" hidden="1" customWidth="1"/>
    <col min="17" max="17" width="6.8515625" style="0" hidden="1" customWidth="1"/>
    <col min="18" max="19" width="7.421875" style="0" hidden="1" customWidth="1"/>
    <col min="20" max="20" width="8.00390625" style="0" customWidth="1"/>
    <col min="22" max="22" width="8.421875" style="0" bestFit="1" customWidth="1"/>
  </cols>
  <sheetData>
    <row r="1" spans="2:22" s="8" customFormat="1" ht="51" customHeight="1">
      <c r="B1" s="16"/>
      <c r="D1" s="8" t="s">
        <v>25</v>
      </c>
      <c r="E1" s="17" t="s">
        <v>42</v>
      </c>
      <c r="F1" s="18" t="s">
        <v>43</v>
      </c>
      <c r="R1" s="9" t="s">
        <v>2</v>
      </c>
      <c r="S1" s="9"/>
      <c r="V1" s="12" t="s">
        <v>3</v>
      </c>
    </row>
    <row r="2" ht="13.5" customHeight="1">
      <c r="V2" s="13"/>
    </row>
    <row r="3" spans="1:22" s="1" customFormat="1" ht="12.75" customHeight="1">
      <c r="A3" s="3" t="s">
        <v>30</v>
      </c>
      <c r="B3" s="3">
        <v>29</v>
      </c>
      <c r="C3" s="3" t="s">
        <v>1</v>
      </c>
      <c r="D3" s="3">
        <v>29</v>
      </c>
      <c r="E3" s="3">
        <v>27</v>
      </c>
      <c r="F3" s="3">
        <v>30</v>
      </c>
      <c r="G3" s="3">
        <v>27</v>
      </c>
      <c r="H3" s="3">
        <v>30</v>
      </c>
      <c r="I3" s="3">
        <v>29</v>
      </c>
      <c r="J3" s="3">
        <v>29</v>
      </c>
      <c r="K3" s="3">
        <v>29</v>
      </c>
      <c r="L3" s="3"/>
      <c r="M3" s="3"/>
      <c r="N3" s="20"/>
      <c r="O3" s="3"/>
      <c r="P3" s="3"/>
      <c r="Q3" s="3"/>
      <c r="R3" s="3"/>
      <c r="S3" s="3"/>
      <c r="T3" s="10">
        <v>232</v>
      </c>
      <c r="U3" s="11">
        <v>9</v>
      </c>
      <c r="V3" s="13">
        <v>1</v>
      </c>
    </row>
    <row r="4" spans="1:22" s="1" customFormat="1" ht="13.5" customHeight="1">
      <c r="A4" s="3" t="s">
        <v>29</v>
      </c>
      <c r="B4" s="3">
        <v>25</v>
      </c>
      <c r="C4" s="3"/>
      <c r="D4" s="3">
        <v>28</v>
      </c>
      <c r="E4" s="3">
        <v>26</v>
      </c>
      <c r="F4" s="3">
        <v>29</v>
      </c>
      <c r="G4" s="3">
        <v>28</v>
      </c>
      <c r="H4" s="3"/>
      <c r="I4" s="3">
        <v>30</v>
      </c>
      <c r="J4" s="3" t="s">
        <v>1</v>
      </c>
      <c r="K4" s="3">
        <v>28</v>
      </c>
      <c r="L4" s="3"/>
      <c r="M4" s="3"/>
      <c r="N4" s="20"/>
      <c r="O4" s="3"/>
      <c r="P4" s="3"/>
      <c r="Q4" s="3"/>
      <c r="R4" s="3"/>
      <c r="S4" s="3"/>
      <c r="T4" s="10">
        <v>194</v>
      </c>
      <c r="U4" s="11">
        <v>7</v>
      </c>
      <c r="V4" s="13">
        <v>2</v>
      </c>
    </row>
    <row r="5" spans="1:22" s="1" customFormat="1" ht="13.5" customHeight="1">
      <c r="A5" s="3" t="s">
        <v>6</v>
      </c>
      <c r="B5" s="3">
        <v>26</v>
      </c>
      <c r="C5" s="3">
        <v>30</v>
      </c>
      <c r="D5" s="3">
        <v>26</v>
      </c>
      <c r="E5" s="3" t="s">
        <v>1</v>
      </c>
      <c r="F5" s="3" t="s">
        <v>1</v>
      </c>
      <c r="G5" s="3"/>
      <c r="H5" s="3">
        <v>29</v>
      </c>
      <c r="I5" s="3">
        <v>26</v>
      </c>
      <c r="J5" s="3">
        <v>28</v>
      </c>
      <c r="K5" s="3" t="s">
        <v>1</v>
      </c>
      <c r="L5" s="3"/>
      <c r="M5" s="3">
        <v>29</v>
      </c>
      <c r="N5" s="20"/>
      <c r="O5" s="3"/>
      <c r="P5" s="3"/>
      <c r="Q5" s="3"/>
      <c r="R5" s="3"/>
      <c r="S5" s="3"/>
      <c r="T5" s="10">
        <v>194</v>
      </c>
      <c r="U5" s="11">
        <v>7</v>
      </c>
      <c r="V5" s="13">
        <v>2</v>
      </c>
    </row>
    <row r="6" spans="1:22" s="1" customFormat="1" ht="13.5" customHeight="1">
      <c r="A6" s="3" t="s">
        <v>35</v>
      </c>
      <c r="B6" s="3">
        <v>28</v>
      </c>
      <c r="C6" s="3"/>
      <c r="D6" s="3" t="s">
        <v>1</v>
      </c>
      <c r="E6" s="3">
        <v>28</v>
      </c>
      <c r="F6" s="3">
        <v>28</v>
      </c>
      <c r="G6" s="3" t="s">
        <v>1</v>
      </c>
      <c r="H6" s="3" t="s">
        <v>1</v>
      </c>
      <c r="I6" s="3">
        <v>28</v>
      </c>
      <c r="J6" s="3" t="s">
        <v>1</v>
      </c>
      <c r="K6" s="3">
        <v>27</v>
      </c>
      <c r="L6" s="3"/>
      <c r="M6" s="3">
        <v>30</v>
      </c>
      <c r="N6" s="20"/>
      <c r="O6" s="3"/>
      <c r="P6" s="3"/>
      <c r="Q6" s="3"/>
      <c r="R6" s="3"/>
      <c r="S6" s="3"/>
      <c r="T6" s="10">
        <v>169</v>
      </c>
      <c r="U6" s="11">
        <v>6</v>
      </c>
      <c r="V6" s="13">
        <v>4</v>
      </c>
    </row>
    <row r="7" spans="1:22" s="1" customFormat="1" ht="13.5" customHeight="1">
      <c r="A7" s="3" t="s">
        <v>32</v>
      </c>
      <c r="B7" s="3">
        <v>27</v>
      </c>
      <c r="C7" s="3" t="s">
        <v>1</v>
      </c>
      <c r="D7" s="3">
        <v>25</v>
      </c>
      <c r="E7" s="3">
        <v>25</v>
      </c>
      <c r="F7" s="3"/>
      <c r="G7" s="3">
        <v>25</v>
      </c>
      <c r="H7" s="3" t="s">
        <v>1</v>
      </c>
      <c r="I7" s="3">
        <v>27</v>
      </c>
      <c r="J7" s="3"/>
      <c r="K7" s="3">
        <v>25</v>
      </c>
      <c r="L7" s="3"/>
      <c r="M7" s="3"/>
      <c r="N7" s="20"/>
      <c r="O7" s="3"/>
      <c r="P7" s="3"/>
      <c r="Q7" s="3"/>
      <c r="R7" s="3"/>
      <c r="S7" s="3"/>
      <c r="T7" s="10">
        <v>154</v>
      </c>
      <c r="U7" s="11">
        <v>6</v>
      </c>
      <c r="V7" s="13">
        <v>5</v>
      </c>
    </row>
    <row r="8" spans="1:22" s="1" customFormat="1" ht="13.5" customHeight="1">
      <c r="A8" s="3" t="s">
        <v>36</v>
      </c>
      <c r="B8" s="3"/>
      <c r="C8" s="3"/>
      <c r="D8" s="3">
        <v>30</v>
      </c>
      <c r="E8" s="3">
        <v>30</v>
      </c>
      <c r="F8" s="3"/>
      <c r="G8" s="3">
        <v>30</v>
      </c>
      <c r="H8" s="3"/>
      <c r="I8" s="3"/>
      <c r="J8" s="3">
        <v>30</v>
      </c>
      <c r="K8" s="3">
        <v>30</v>
      </c>
      <c r="L8" s="3"/>
      <c r="M8" s="3"/>
      <c r="N8" s="20"/>
      <c r="O8" s="3"/>
      <c r="P8" s="3"/>
      <c r="Q8" s="3"/>
      <c r="R8" s="3"/>
      <c r="S8" s="3"/>
      <c r="T8" s="10">
        <v>150</v>
      </c>
      <c r="U8" s="11">
        <v>5</v>
      </c>
      <c r="V8" s="13">
        <v>6</v>
      </c>
    </row>
    <row r="9" spans="1:22" s="1" customFormat="1" ht="13.5" customHeight="1">
      <c r="A9" s="3" t="s">
        <v>31</v>
      </c>
      <c r="B9" s="3" t="s">
        <v>1</v>
      </c>
      <c r="C9" s="3">
        <v>29</v>
      </c>
      <c r="D9" s="3">
        <v>24</v>
      </c>
      <c r="E9" s="3"/>
      <c r="F9" s="3"/>
      <c r="G9" s="3">
        <v>22</v>
      </c>
      <c r="H9" s="3"/>
      <c r="I9" s="3"/>
      <c r="J9" s="3"/>
      <c r="K9" s="3">
        <v>23</v>
      </c>
      <c r="L9" s="3"/>
      <c r="M9" s="3"/>
      <c r="N9" s="20"/>
      <c r="O9" s="3"/>
      <c r="P9" s="3"/>
      <c r="Q9" s="3"/>
      <c r="R9" s="3"/>
      <c r="S9" s="3"/>
      <c r="T9" s="10">
        <v>98</v>
      </c>
      <c r="U9" s="11">
        <v>4</v>
      </c>
      <c r="V9" s="13">
        <v>7</v>
      </c>
    </row>
    <row r="10" spans="1:22" s="1" customFormat="1" ht="13.5" customHeight="1">
      <c r="A10" s="3" t="s">
        <v>44</v>
      </c>
      <c r="B10" s="3"/>
      <c r="C10" s="3"/>
      <c r="D10" s="3">
        <v>27</v>
      </c>
      <c r="E10" s="3"/>
      <c r="F10" s="3"/>
      <c r="G10" s="3">
        <v>23</v>
      </c>
      <c r="H10" s="3"/>
      <c r="I10" s="3"/>
      <c r="J10" s="3"/>
      <c r="K10" s="3">
        <v>26</v>
      </c>
      <c r="L10" s="3"/>
      <c r="M10" s="3"/>
      <c r="N10" s="20"/>
      <c r="O10" s="3"/>
      <c r="P10" s="3"/>
      <c r="Q10" s="3"/>
      <c r="R10" s="3"/>
      <c r="S10" s="3"/>
      <c r="T10" s="10">
        <v>76</v>
      </c>
      <c r="U10" s="11">
        <v>3</v>
      </c>
      <c r="V10" s="13">
        <v>8</v>
      </c>
    </row>
    <row r="11" spans="1:22" s="1" customFormat="1" ht="13.5" customHeight="1">
      <c r="A11" s="3" t="s">
        <v>5</v>
      </c>
      <c r="B11" s="3"/>
      <c r="C11" s="3"/>
      <c r="D11" s="3"/>
      <c r="E11" s="3">
        <v>24</v>
      </c>
      <c r="F11" s="3"/>
      <c r="G11" s="3">
        <v>24</v>
      </c>
      <c r="H11" s="3"/>
      <c r="I11" s="3">
        <v>25</v>
      </c>
      <c r="J11" s="3"/>
      <c r="K11" s="3"/>
      <c r="L11" s="3"/>
      <c r="M11" s="3"/>
      <c r="N11" s="20"/>
      <c r="O11" s="3"/>
      <c r="P11" s="3"/>
      <c r="Q11" s="3"/>
      <c r="R11" s="3"/>
      <c r="S11" s="3"/>
      <c r="T11" s="10">
        <v>73</v>
      </c>
      <c r="U11" s="11">
        <v>3</v>
      </c>
      <c r="V11" s="13">
        <v>9</v>
      </c>
    </row>
    <row r="12" spans="1:22" s="1" customFormat="1" ht="13.5" customHeight="1">
      <c r="A12" s="3" t="s">
        <v>38</v>
      </c>
      <c r="B12" s="3"/>
      <c r="C12" s="3"/>
      <c r="D12" s="3"/>
      <c r="E12" s="3">
        <v>29</v>
      </c>
      <c r="F12" s="3"/>
      <c r="G12" s="3">
        <v>29</v>
      </c>
      <c r="H12" s="3"/>
      <c r="I12" s="3"/>
      <c r="J12" s="3"/>
      <c r="K12" s="3"/>
      <c r="L12" s="3"/>
      <c r="M12" s="3"/>
      <c r="N12" s="20"/>
      <c r="O12" s="3"/>
      <c r="P12" s="3"/>
      <c r="Q12" s="3"/>
      <c r="R12" s="3"/>
      <c r="S12" s="3"/>
      <c r="T12" s="10">
        <v>58</v>
      </c>
      <c r="U12" s="11">
        <v>2</v>
      </c>
      <c r="V12" s="13">
        <v>10</v>
      </c>
    </row>
    <row r="13" spans="1:22" s="1" customFormat="1" ht="13.5" customHeight="1">
      <c r="A13" s="3" t="s">
        <v>40</v>
      </c>
      <c r="B13" s="3">
        <v>30</v>
      </c>
      <c r="C13" s="3"/>
      <c r="D13" s="3" t="s">
        <v>1</v>
      </c>
      <c r="E13" s="3" t="s">
        <v>1</v>
      </c>
      <c r="F13" s="3" t="s">
        <v>1</v>
      </c>
      <c r="G13" s="3">
        <v>26</v>
      </c>
      <c r="H13" s="3" t="s">
        <v>1</v>
      </c>
      <c r="I13" s="3" t="s">
        <v>1</v>
      </c>
      <c r="J13" s="3" t="s">
        <v>1</v>
      </c>
      <c r="K13" s="3" t="s">
        <v>1</v>
      </c>
      <c r="L13" s="3"/>
      <c r="M13" s="3"/>
      <c r="N13" s="20"/>
      <c r="O13" s="3"/>
      <c r="P13" s="3"/>
      <c r="Q13" s="3"/>
      <c r="R13" s="3"/>
      <c r="S13" s="3"/>
      <c r="T13" s="10">
        <v>56</v>
      </c>
      <c r="U13" s="11">
        <v>2</v>
      </c>
      <c r="V13" s="13">
        <v>11</v>
      </c>
    </row>
    <row r="14" spans="1:22" s="1" customFormat="1" ht="13.5" customHeight="1">
      <c r="A14" s="3" t="s">
        <v>7</v>
      </c>
      <c r="B14" s="3"/>
      <c r="C14" s="3"/>
      <c r="D14" s="3" t="s">
        <v>1</v>
      </c>
      <c r="E14" s="3"/>
      <c r="F14" s="3" t="s">
        <v>1</v>
      </c>
      <c r="G14" s="3">
        <v>20</v>
      </c>
      <c r="H14" s="3" t="s">
        <v>1</v>
      </c>
      <c r="I14" s="3" t="s">
        <v>1</v>
      </c>
      <c r="J14" s="3"/>
      <c r="K14" s="3"/>
      <c r="L14" s="3">
        <v>30</v>
      </c>
      <c r="M14" s="3"/>
      <c r="N14" s="20"/>
      <c r="O14" s="3"/>
      <c r="P14" s="3"/>
      <c r="Q14" s="3"/>
      <c r="R14" s="3"/>
      <c r="S14" s="3"/>
      <c r="T14" s="10">
        <v>50</v>
      </c>
      <c r="U14" s="11">
        <v>1</v>
      </c>
      <c r="V14" s="13">
        <v>12</v>
      </c>
    </row>
    <row r="15" spans="1:22" s="1" customFormat="1" ht="13.5" customHeight="1">
      <c r="A15" s="21" t="s">
        <v>37</v>
      </c>
      <c r="B15" s="3">
        <v>23</v>
      </c>
      <c r="C15" s="3"/>
      <c r="D15" s="3"/>
      <c r="E15" s="3" t="s">
        <v>1</v>
      </c>
      <c r="F15" s="3"/>
      <c r="G15" s="3" t="s">
        <v>1</v>
      </c>
      <c r="H15" s="3"/>
      <c r="I15" s="3" t="s">
        <v>1</v>
      </c>
      <c r="J15" s="3"/>
      <c r="K15" s="3">
        <v>24</v>
      </c>
      <c r="L15" s="3"/>
      <c r="M15" s="3"/>
      <c r="N15" s="20"/>
      <c r="O15" s="3"/>
      <c r="P15" s="3"/>
      <c r="Q15" s="3"/>
      <c r="R15" s="3"/>
      <c r="S15" s="3"/>
      <c r="T15" s="10">
        <v>47</v>
      </c>
      <c r="U15" s="11">
        <v>2</v>
      </c>
      <c r="V15" s="13">
        <v>13</v>
      </c>
    </row>
    <row r="16" spans="1:22" s="1" customFormat="1" ht="13.5" customHeight="1">
      <c r="A16" s="3" t="s">
        <v>33</v>
      </c>
      <c r="B16" s="3">
        <v>22</v>
      </c>
      <c r="C16" s="3"/>
      <c r="D16" s="3" t="s">
        <v>1</v>
      </c>
      <c r="E16" s="3" t="s">
        <v>1</v>
      </c>
      <c r="F16" s="3"/>
      <c r="G16" s="3">
        <v>21</v>
      </c>
      <c r="H16" s="3"/>
      <c r="I16" s="3" t="s">
        <v>1</v>
      </c>
      <c r="J16" s="3"/>
      <c r="K16" s="3"/>
      <c r="L16" s="3"/>
      <c r="M16" s="3"/>
      <c r="N16" s="20"/>
      <c r="O16" s="3"/>
      <c r="P16" s="3"/>
      <c r="Q16" s="3"/>
      <c r="R16" s="3"/>
      <c r="S16" s="3"/>
      <c r="T16" s="10">
        <v>43</v>
      </c>
      <c r="U16" s="11">
        <v>2</v>
      </c>
      <c r="V16" s="13">
        <v>14</v>
      </c>
    </row>
    <row r="17" spans="1:22" s="1" customFormat="1" ht="13.5" customHeight="1">
      <c r="A17" s="3" t="s">
        <v>45</v>
      </c>
      <c r="B17" s="3">
        <v>24</v>
      </c>
      <c r="C17" s="3"/>
      <c r="D17" s="3" t="s">
        <v>1</v>
      </c>
      <c r="E17" s="3"/>
      <c r="F17" s="3" t="s">
        <v>1</v>
      </c>
      <c r="G17" s="3"/>
      <c r="H17" s="3" t="s">
        <v>1</v>
      </c>
      <c r="I17" s="3"/>
      <c r="J17" s="3"/>
      <c r="K17" s="3"/>
      <c r="L17" s="3"/>
      <c r="M17" s="3"/>
      <c r="N17" s="20"/>
      <c r="O17" s="3"/>
      <c r="P17" s="3"/>
      <c r="Q17" s="3"/>
      <c r="R17" s="3"/>
      <c r="S17" s="3"/>
      <c r="T17" s="10">
        <v>24</v>
      </c>
      <c r="U17" s="11">
        <v>1</v>
      </c>
      <c r="V17" s="13">
        <v>15</v>
      </c>
    </row>
    <row r="18" spans="1:22" ht="13.5" customHeight="1">
      <c r="A18" s="3" t="s">
        <v>46</v>
      </c>
      <c r="B18" s="3" t="s">
        <v>1</v>
      </c>
      <c r="C18" t="s">
        <v>1</v>
      </c>
      <c r="E18" s="3"/>
      <c r="F18" s="3"/>
      <c r="G18" s="3" t="s">
        <v>1</v>
      </c>
      <c r="H18" s="3"/>
      <c r="I18" s="3" t="s">
        <v>1</v>
      </c>
      <c r="J18" s="3"/>
      <c r="K18" s="3"/>
      <c r="L18" s="3">
        <v>29</v>
      </c>
      <c r="M18" s="3"/>
      <c r="N18" s="20"/>
      <c r="O18" s="3"/>
      <c r="P18" s="3"/>
      <c r="Q18" s="3"/>
      <c r="R18" s="3"/>
      <c r="S18" s="3"/>
      <c r="T18" s="7">
        <v>29</v>
      </c>
      <c r="U18" s="5">
        <v>1</v>
      </c>
      <c r="V18" s="13">
        <v>16</v>
      </c>
    </row>
    <row r="19" spans="2:22" s="1" customFormat="1" ht="13.5" customHeight="1">
      <c r="B19" s="3" t="s">
        <v>1</v>
      </c>
      <c r="C19" s="3" t="s">
        <v>1</v>
      </c>
      <c r="D19" s="3" t="s">
        <v>1</v>
      </c>
      <c r="E19" s="3"/>
      <c r="F19" s="3"/>
      <c r="G19" s="3" t="s">
        <v>1</v>
      </c>
      <c r="H19" s="3"/>
      <c r="I19" s="3"/>
      <c r="J19" s="3"/>
      <c r="K19" s="3"/>
      <c r="L19" s="3"/>
      <c r="M19" s="3"/>
      <c r="N19" s="20"/>
      <c r="O19" s="3"/>
      <c r="P19" s="3"/>
      <c r="Q19" s="3"/>
      <c r="R19" s="3"/>
      <c r="S19" s="3"/>
      <c r="T19" s="10" t="s">
        <v>1</v>
      </c>
      <c r="U19" s="11" t="s">
        <v>1</v>
      </c>
      <c r="V19" s="13" t="s">
        <v>1</v>
      </c>
    </row>
    <row r="20" spans="1:22" s="1" customFormat="1" ht="13.5" customHeight="1">
      <c r="A20" s="3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3" t="s">
        <v>1</v>
      </c>
      <c r="L20" s="3"/>
      <c r="M20" s="3"/>
      <c r="N20" s="20"/>
      <c r="O20" s="3"/>
      <c r="P20" s="3"/>
      <c r="Q20" s="3"/>
      <c r="R20" s="3"/>
      <c r="S20" s="3"/>
      <c r="T20" s="10" t="s">
        <v>1</v>
      </c>
      <c r="U20" s="11" t="s">
        <v>1</v>
      </c>
      <c r="V20" s="13" t="s">
        <v>1</v>
      </c>
    </row>
    <row r="21" spans="1:22" s="1" customFormat="1" ht="13.5" customHeight="1">
      <c r="A21" s="3" t="s">
        <v>1</v>
      </c>
      <c r="B21" s="3"/>
      <c r="C21" s="3"/>
      <c r="D21" s="3"/>
      <c r="E21" s="3"/>
      <c r="F21" s="3"/>
      <c r="G21" s="3"/>
      <c r="H21" s="3"/>
      <c r="I21" s="3"/>
      <c r="J21" s="3"/>
      <c r="K21" s="3" t="s">
        <v>1</v>
      </c>
      <c r="L21" s="3"/>
      <c r="M21" s="3"/>
      <c r="N21" s="20"/>
      <c r="O21" s="3"/>
      <c r="P21" s="3"/>
      <c r="Q21" s="3"/>
      <c r="R21" s="3"/>
      <c r="S21" s="3"/>
      <c r="T21" s="10" t="s">
        <v>1</v>
      </c>
      <c r="U21" s="11" t="s">
        <v>1</v>
      </c>
      <c r="V21" s="13" t="s">
        <v>1</v>
      </c>
    </row>
    <row r="22" spans="2:22" s="1" customFormat="1" ht="13.5" customHeight="1">
      <c r="B22" s="3" t="s">
        <v>1</v>
      </c>
      <c r="C22" s="3"/>
      <c r="D22" s="3"/>
      <c r="E22" s="3" t="s">
        <v>1</v>
      </c>
      <c r="F22" s="3"/>
      <c r="G22" s="3" t="s">
        <v>1</v>
      </c>
      <c r="H22" s="3"/>
      <c r="I22" s="3"/>
      <c r="J22" s="3"/>
      <c r="K22" s="3"/>
      <c r="L22" s="3"/>
      <c r="M22" s="3"/>
      <c r="N22" s="20"/>
      <c r="O22" s="3"/>
      <c r="P22" s="3"/>
      <c r="Q22" s="3"/>
      <c r="R22" s="3"/>
      <c r="S22" s="3"/>
      <c r="T22" s="10" t="s">
        <v>1</v>
      </c>
      <c r="U22" s="11" t="s">
        <v>1</v>
      </c>
      <c r="V22" s="13" t="s">
        <v>1</v>
      </c>
    </row>
    <row r="24" spans="1:22" ht="12.75">
      <c r="A24" t="s">
        <v>1</v>
      </c>
      <c r="B24" t="s">
        <v>1</v>
      </c>
      <c r="C24" s="4" t="s">
        <v>1</v>
      </c>
      <c r="D24" t="s">
        <v>1</v>
      </c>
      <c r="E24" t="s">
        <v>1</v>
      </c>
      <c r="G24" s="3" t="s">
        <v>1</v>
      </c>
      <c r="L24" s="3" t="s">
        <v>1</v>
      </c>
      <c r="M24" s="3" t="s">
        <v>1</v>
      </c>
      <c r="N24" s="20" t="s">
        <v>1</v>
      </c>
      <c r="O24" s="3" t="s">
        <v>1</v>
      </c>
      <c r="T24" s="10" t="s">
        <v>1</v>
      </c>
      <c r="U24" s="11" t="s">
        <v>1</v>
      </c>
      <c r="V24" s="13" t="s">
        <v>1</v>
      </c>
    </row>
    <row r="25" spans="2:22" ht="13.5" customHeight="1">
      <c r="B25" s="3" t="s">
        <v>1</v>
      </c>
      <c r="L25" s="3" t="s">
        <v>1</v>
      </c>
      <c r="M25" s="3" t="s">
        <v>1</v>
      </c>
      <c r="N25" s="20" t="s">
        <v>1</v>
      </c>
      <c r="T25" s="7" t="s">
        <v>1</v>
      </c>
      <c r="U25" s="5" t="s">
        <v>1</v>
      </c>
      <c r="V25" s="13"/>
    </row>
    <row r="26" spans="1:22" ht="13.5" customHeight="1">
      <c r="A26" t="s">
        <v>1</v>
      </c>
      <c r="B26" s="2" t="s">
        <v>1</v>
      </c>
      <c r="L26" s="3" t="s">
        <v>1</v>
      </c>
      <c r="M26" s="3" t="s">
        <v>1</v>
      </c>
      <c r="N26" s="20" t="s">
        <v>1</v>
      </c>
      <c r="T26" s="10" t="s">
        <v>1</v>
      </c>
      <c r="U26" s="11" t="s">
        <v>1</v>
      </c>
      <c r="V26" s="13"/>
    </row>
    <row r="27" spans="1:22" ht="13.5" customHeight="1">
      <c r="A27" t="s">
        <v>1</v>
      </c>
      <c r="L27" s="3" t="s">
        <v>1</v>
      </c>
      <c r="M27" s="3" t="s">
        <v>1</v>
      </c>
      <c r="N27" s="20" t="s">
        <v>1</v>
      </c>
      <c r="T27" s="7"/>
      <c r="U27" s="5"/>
      <c r="V27" s="13"/>
    </row>
    <row r="28" spans="2:22" ht="13.5" customHeight="1">
      <c r="B28"/>
      <c r="M28" s="3" t="s">
        <v>1</v>
      </c>
      <c r="T28" s="7"/>
      <c r="U28" s="5"/>
      <c r="V28" s="13"/>
    </row>
    <row r="29" spans="2:22" ht="13.5" customHeight="1">
      <c r="B29" s="3"/>
      <c r="C29" s="4"/>
      <c r="T29" s="7"/>
      <c r="U29" s="5"/>
      <c r="V29" s="13"/>
    </row>
    <row r="30" spans="2:22" ht="13.5" customHeight="1">
      <c r="B30"/>
      <c r="C30" s="4"/>
      <c r="T30" s="7"/>
      <c r="U30" s="5"/>
      <c r="V30" s="13"/>
    </row>
    <row r="31" spans="20:22" ht="13.5" customHeight="1">
      <c r="T31" s="7"/>
      <c r="U31" s="5"/>
      <c r="V31" s="5"/>
    </row>
    <row r="32" spans="20:22" ht="13.5" customHeight="1">
      <c r="T32" s="7"/>
      <c r="U32" s="5"/>
      <c r="V32" s="5"/>
    </row>
    <row r="33" spans="20:21" ht="13.5" customHeight="1">
      <c r="T33" s="7"/>
      <c r="U33" s="5"/>
    </row>
    <row r="34" spans="7:21" ht="13.5" customHeight="1">
      <c r="G34" s="5"/>
      <c r="Q34" s="4"/>
      <c r="R34" s="4"/>
      <c r="S34" s="4"/>
      <c r="T34" s="6"/>
      <c r="U34" s="5"/>
    </row>
    <row r="35" spans="10:21" ht="13.5" customHeight="1">
      <c r="J35" s="5"/>
      <c r="T35" s="6"/>
      <c r="U35" s="5"/>
    </row>
    <row r="36" spans="1:19" ht="12.75">
      <c r="A36" s="7" t="s">
        <v>0</v>
      </c>
      <c r="B36" s="5">
        <v>9</v>
      </c>
      <c r="C36" s="5">
        <v>2</v>
      </c>
      <c r="D36" s="5">
        <v>7</v>
      </c>
      <c r="E36" s="5">
        <v>7</v>
      </c>
      <c r="F36" s="5">
        <v>3</v>
      </c>
      <c r="G36" s="5">
        <v>11</v>
      </c>
      <c r="H36" s="5">
        <v>2</v>
      </c>
      <c r="I36" s="5">
        <v>6</v>
      </c>
      <c r="J36" s="5">
        <v>3</v>
      </c>
      <c r="K36" s="5">
        <v>8</v>
      </c>
      <c r="L36" s="5">
        <v>2</v>
      </c>
      <c r="M36" s="5">
        <v>2</v>
      </c>
      <c r="N36" s="5" t="s">
        <v>1</v>
      </c>
      <c r="O36" s="5" t="s">
        <v>1</v>
      </c>
      <c r="P36" s="5" t="s">
        <v>1</v>
      </c>
      <c r="Q36" s="5" t="s">
        <v>1</v>
      </c>
      <c r="R36" s="5"/>
      <c r="S36" s="5"/>
    </row>
    <row r="38" ht="12.75">
      <c r="B38"/>
    </row>
    <row r="39" ht="12.75">
      <c r="B39"/>
    </row>
    <row r="40" spans="1:2" ht="12.75">
      <c r="A40" s="2"/>
      <c r="B4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zoomScalePageLayoutView="0" workbookViewId="0" topLeftCell="A1">
      <selection activeCell="A19" sqref="A19"/>
    </sheetView>
  </sheetViews>
  <sheetFormatPr defaultColWidth="9.140625" defaultRowHeight="12.75"/>
  <cols>
    <col min="1" max="1" width="17.140625" style="0" customWidth="1"/>
    <col min="2" max="2" width="6.421875" style="2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4" width="6.57421875" style="0" customWidth="1"/>
    <col min="15" max="16" width="6.57421875" style="0" hidden="1" customWidth="1"/>
    <col min="17" max="17" width="6.8515625" style="0" hidden="1" customWidth="1"/>
    <col min="18" max="19" width="7.421875" style="0" hidden="1" customWidth="1"/>
    <col min="20" max="20" width="8.00390625" style="0" customWidth="1"/>
    <col min="22" max="22" width="8.421875" style="0" bestFit="1" customWidth="1"/>
  </cols>
  <sheetData>
    <row r="1" spans="2:22" s="8" customFormat="1" ht="51" customHeight="1">
      <c r="B1" s="16"/>
      <c r="D1" s="8" t="s">
        <v>25</v>
      </c>
      <c r="F1" s="18" t="s">
        <v>47</v>
      </c>
      <c r="R1" s="9" t="s">
        <v>2</v>
      </c>
      <c r="S1" s="9"/>
      <c r="V1" s="12" t="s">
        <v>3</v>
      </c>
    </row>
    <row r="2" ht="13.5" customHeight="1">
      <c r="V2" s="13"/>
    </row>
    <row r="3" spans="1:22" s="1" customFormat="1" ht="13.5" customHeight="1">
      <c r="A3" s="3" t="s">
        <v>1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20" t="s">
        <v>1</v>
      </c>
      <c r="O3" s="3" t="s">
        <v>1</v>
      </c>
      <c r="P3" s="3" t="s">
        <v>1</v>
      </c>
      <c r="Q3" s="3"/>
      <c r="R3" s="3"/>
      <c r="S3" s="3"/>
      <c r="T3" s="10" t="s">
        <v>1</v>
      </c>
      <c r="U3" s="11" t="s">
        <v>1</v>
      </c>
      <c r="V3" s="13" t="s">
        <v>1</v>
      </c>
    </row>
    <row r="4" spans="1:22" s="1" customFormat="1" ht="13.5" customHeight="1">
      <c r="A4" s="3" t="s">
        <v>29</v>
      </c>
      <c r="B4" s="3">
        <v>28</v>
      </c>
      <c r="C4" s="3"/>
      <c r="D4" s="3">
        <v>27</v>
      </c>
      <c r="E4" s="3">
        <v>28</v>
      </c>
      <c r="F4" s="3">
        <v>30</v>
      </c>
      <c r="G4" s="3">
        <v>28</v>
      </c>
      <c r="H4" s="3">
        <v>28</v>
      </c>
      <c r="I4" s="3">
        <v>30</v>
      </c>
      <c r="J4" s="3">
        <v>29</v>
      </c>
      <c r="K4" s="3">
        <v>29</v>
      </c>
      <c r="L4" s="3"/>
      <c r="M4" s="3"/>
      <c r="N4" s="20"/>
      <c r="O4" s="3"/>
      <c r="P4" s="3"/>
      <c r="Q4" s="3"/>
      <c r="R4" s="3"/>
      <c r="S4" s="3"/>
      <c r="T4" s="10">
        <v>257</v>
      </c>
      <c r="U4" s="11">
        <v>9</v>
      </c>
      <c r="V4" s="13">
        <v>1</v>
      </c>
    </row>
    <row r="5" spans="1:22" s="1" customFormat="1" ht="13.5" customHeight="1">
      <c r="A5" s="3" t="s">
        <v>30</v>
      </c>
      <c r="B5" s="3">
        <v>30</v>
      </c>
      <c r="C5" s="3">
        <v>30</v>
      </c>
      <c r="D5" s="3">
        <v>29</v>
      </c>
      <c r="E5" s="3">
        <v>29</v>
      </c>
      <c r="F5" s="3"/>
      <c r="G5" s="3">
        <v>27</v>
      </c>
      <c r="H5" s="3"/>
      <c r="I5" s="3">
        <v>29</v>
      </c>
      <c r="J5" s="3">
        <v>30</v>
      </c>
      <c r="K5" s="3"/>
      <c r="L5" s="3"/>
      <c r="M5" s="3"/>
      <c r="N5" s="20"/>
      <c r="O5" s="3"/>
      <c r="P5" s="3"/>
      <c r="Q5" s="3"/>
      <c r="R5" s="3"/>
      <c r="S5" s="3"/>
      <c r="T5" s="10">
        <v>204</v>
      </c>
      <c r="U5" s="11">
        <v>7</v>
      </c>
      <c r="V5" s="13">
        <v>2</v>
      </c>
    </row>
    <row r="6" spans="1:22" s="1" customFormat="1" ht="13.5" customHeight="1">
      <c r="A6" s="3" t="s">
        <v>5</v>
      </c>
      <c r="B6" s="3">
        <v>26</v>
      </c>
      <c r="C6" s="3"/>
      <c r="D6" s="3">
        <v>26</v>
      </c>
      <c r="E6" s="3">
        <v>27</v>
      </c>
      <c r="F6" s="3"/>
      <c r="G6" s="3">
        <v>24</v>
      </c>
      <c r="H6" s="3"/>
      <c r="I6" s="3">
        <v>27</v>
      </c>
      <c r="J6" s="3">
        <v>28</v>
      </c>
      <c r="K6" s="3">
        <v>28</v>
      </c>
      <c r="L6" s="3"/>
      <c r="M6" s="3"/>
      <c r="N6" s="20"/>
      <c r="O6" s="3"/>
      <c r="P6" s="3"/>
      <c r="Q6" s="3"/>
      <c r="R6" s="3"/>
      <c r="S6" s="3"/>
      <c r="T6" s="10">
        <v>186</v>
      </c>
      <c r="U6" s="11">
        <v>7</v>
      </c>
      <c r="V6" s="13">
        <v>3</v>
      </c>
    </row>
    <row r="7" spans="1:22" s="1" customFormat="1" ht="13.5" customHeight="1">
      <c r="A7" s="3" t="s">
        <v>35</v>
      </c>
      <c r="B7" s="3"/>
      <c r="C7" s="3">
        <v>29</v>
      </c>
      <c r="D7" s="3">
        <v>30</v>
      </c>
      <c r="E7" s="3">
        <v>30</v>
      </c>
      <c r="F7" s="3"/>
      <c r="G7" s="3">
        <v>29</v>
      </c>
      <c r="H7" s="3">
        <v>29</v>
      </c>
      <c r="I7" s="3"/>
      <c r="J7" s="3"/>
      <c r="K7" s="3">
        <v>30</v>
      </c>
      <c r="L7" s="3"/>
      <c r="M7" s="3"/>
      <c r="N7" s="20"/>
      <c r="O7" s="3"/>
      <c r="P7" s="3"/>
      <c r="Q7" s="3"/>
      <c r="R7" s="3"/>
      <c r="S7" s="3"/>
      <c r="T7" s="10">
        <v>177</v>
      </c>
      <c r="U7" s="11">
        <v>6</v>
      </c>
      <c r="V7" s="13">
        <v>4</v>
      </c>
    </row>
    <row r="8" spans="1:22" s="1" customFormat="1" ht="13.5" customHeight="1">
      <c r="A8" s="3" t="s">
        <v>6</v>
      </c>
      <c r="B8" s="3">
        <v>27</v>
      </c>
      <c r="C8" s="3">
        <v>28</v>
      </c>
      <c r="D8" s="3"/>
      <c r="E8" s="3">
        <v>26</v>
      </c>
      <c r="F8" s="3">
        <v>28</v>
      </c>
      <c r="G8" s="3"/>
      <c r="H8" s="3"/>
      <c r="I8" s="3">
        <v>26</v>
      </c>
      <c r="J8" s="3">
        <v>27</v>
      </c>
      <c r="K8" s="3"/>
      <c r="L8" s="3"/>
      <c r="M8" s="3"/>
      <c r="N8" s="20"/>
      <c r="O8" s="3"/>
      <c r="P8" s="3"/>
      <c r="Q8" s="3"/>
      <c r="R8" s="3"/>
      <c r="S8" s="3"/>
      <c r="T8" s="10">
        <v>162</v>
      </c>
      <c r="U8" s="11">
        <v>6</v>
      </c>
      <c r="V8" s="13">
        <v>5</v>
      </c>
    </row>
    <row r="9" spans="1:22" s="1" customFormat="1" ht="13.5" customHeight="1">
      <c r="A9" s="3" t="s">
        <v>7</v>
      </c>
      <c r="B9" s="3"/>
      <c r="C9" s="3"/>
      <c r="D9" s="3"/>
      <c r="E9" s="3">
        <v>23</v>
      </c>
      <c r="F9" s="3"/>
      <c r="G9" s="3">
        <v>23</v>
      </c>
      <c r="H9" s="3"/>
      <c r="I9" s="3">
        <v>25</v>
      </c>
      <c r="J9" s="3">
        <v>26</v>
      </c>
      <c r="K9" s="3">
        <v>27</v>
      </c>
      <c r="L9" s="3"/>
      <c r="M9" s="3"/>
      <c r="N9" s="20"/>
      <c r="O9" s="3"/>
      <c r="P9" s="3"/>
      <c r="Q9" s="3"/>
      <c r="R9" s="3"/>
      <c r="S9" s="3"/>
      <c r="T9" s="10">
        <v>124</v>
      </c>
      <c r="U9" s="11">
        <v>5</v>
      </c>
      <c r="V9" s="13">
        <v>6</v>
      </c>
    </row>
    <row r="10" spans="1:22" s="1" customFormat="1" ht="13.5" customHeight="1">
      <c r="A10" s="3" t="s">
        <v>48</v>
      </c>
      <c r="B10" s="3"/>
      <c r="C10" s="3"/>
      <c r="D10" s="3">
        <v>28</v>
      </c>
      <c r="E10" s="3"/>
      <c r="F10" s="3">
        <v>29</v>
      </c>
      <c r="G10" s="3">
        <v>25</v>
      </c>
      <c r="H10" s="3">
        <v>27</v>
      </c>
      <c r="I10" s="3"/>
      <c r="J10" s="3"/>
      <c r="K10" s="3"/>
      <c r="L10" s="3"/>
      <c r="M10" s="3"/>
      <c r="N10" s="20"/>
      <c r="O10" s="3"/>
      <c r="P10" s="3"/>
      <c r="Q10" s="3"/>
      <c r="R10" s="3"/>
      <c r="S10" s="3"/>
      <c r="T10" s="10">
        <v>109</v>
      </c>
      <c r="U10" s="11">
        <v>4</v>
      </c>
      <c r="V10" s="13">
        <v>7</v>
      </c>
    </row>
    <row r="11" spans="1:22" s="1" customFormat="1" ht="13.5" customHeight="1">
      <c r="A11" s="3" t="s">
        <v>32</v>
      </c>
      <c r="B11" s="3"/>
      <c r="C11" s="3"/>
      <c r="D11" s="3"/>
      <c r="E11" s="3">
        <v>25</v>
      </c>
      <c r="F11" s="3"/>
      <c r="G11" s="3">
        <v>26</v>
      </c>
      <c r="H11" s="3"/>
      <c r="I11" s="3">
        <v>28</v>
      </c>
      <c r="J11" s="3"/>
      <c r="K11" s="3"/>
      <c r="L11" s="3"/>
      <c r="M11" s="3"/>
      <c r="N11" s="20"/>
      <c r="O11" s="3"/>
      <c r="P11" s="3"/>
      <c r="Q11" s="3"/>
      <c r="R11" s="3"/>
      <c r="S11" s="3"/>
      <c r="T11" s="10">
        <v>79</v>
      </c>
      <c r="U11" s="11">
        <v>3</v>
      </c>
      <c r="V11" s="13">
        <v>8</v>
      </c>
    </row>
    <row r="12" spans="1:22" s="1" customFormat="1" ht="13.5" customHeight="1">
      <c r="A12" s="3" t="s">
        <v>31</v>
      </c>
      <c r="B12" s="3"/>
      <c r="C12" s="3"/>
      <c r="D12" s="3">
        <v>25</v>
      </c>
      <c r="E12" s="3">
        <v>24</v>
      </c>
      <c r="F12" s="3"/>
      <c r="G12" s="3"/>
      <c r="H12" s="3"/>
      <c r="I12" s="3">
        <v>23</v>
      </c>
      <c r="J12" s="3"/>
      <c r="K12" s="3"/>
      <c r="L12" s="3"/>
      <c r="M12" s="3"/>
      <c r="N12" s="20"/>
      <c r="O12" s="3"/>
      <c r="P12" s="3"/>
      <c r="Q12" s="3"/>
      <c r="R12" s="3"/>
      <c r="S12" s="3"/>
      <c r="T12" s="10">
        <v>72</v>
      </c>
      <c r="U12" s="11">
        <v>3</v>
      </c>
      <c r="V12" s="13">
        <v>9</v>
      </c>
    </row>
    <row r="13" spans="1:22" s="1" customFormat="1" ht="13.5" customHeight="1">
      <c r="A13" s="3" t="s">
        <v>36</v>
      </c>
      <c r="B13" s="3"/>
      <c r="C13" s="3"/>
      <c r="D13" s="3" t="s">
        <v>1</v>
      </c>
      <c r="E13" s="3"/>
      <c r="F13" s="3" t="s">
        <v>1</v>
      </c>
      <c r="G13" s="3">
        <v>30</v>
      </c>
      <c r="H13" s="3">
        <v>30</v>
      </c>
      <c r="I13" s="3"/>
      <c r="J13" s="3"/>
      <c r="K13" s="3"/>
      <c r="L13" s="3"/>
      <c r="M13" s="3"/>
      <c r="N13" s="20"/>
      <c r="O13" s="3"/>
      <c r="P13" s="3"/>
      <c r="Q13" s="3"/>
      <c r="R13" s="3"/>
      <c r="S13" s="3"/>
      <c r="T13" s="10">
        <v>60</v>
      </c>
      <c r="U13" s="11">
        <v>2</v>
      </c>
      <c r="V13" s="13">
        <v>10</v>
      </c>
    </row>
    <row r="14" spans="1:22" ht="13.5" customHeight="1">
      <c r="A14" s="21" t="s">
        <v>37</v>
      </c>
      <c r="B14" s="3" t="s">
        <v>1</v>
      </c>
      <c r="C14" t="s">
        <v>1</v>
      </c>
      <c r="E14" s="3"/>
      <c r="F14" s="3"/>
      <c r="G14" s="3">
        <v>22</v>
      </c>
      <c r="H14" s="3"/>
      <c r="I14" s="3">
        <v>24</v>
      </c>
      <c r="J14" s="3"/>
      <c r="K14" s="3"/>
      <c r="L14" s="3"/>
      <c r="M14" s="3"/>
      <c r="N14" s="20"/>
      <c r="O14" s="3"/>
      <c r="P14" s="3"/>
      <c r="Q14" s="3"/>
      <c r="R14" s="3"/>
      <c r="S14" s="3"/>
      <c r="T14" s="7">
        <v>46</v>
      </c>
      <c r="U14" s="5">
        <v>2</v>
      </c>
      <c r="V14" s="13">
        <v>11</v>
      </c>
    </row>
    <row r="15" spans="1:22" s="1" customFormat="1" ht="13.5" customHeight="1">
      <c r="A15" s="3" t="s">
        <v>40</v>
      </c>
      <c r="B15" s="3">
        <v>29</v>
      </c>
      <c r="C15" s="3" t="s">
        <v>1</v>
      </c>
      <c r="D15" s="3" t="s">
        <v>1</v>
      </c>
      <c r="E15" s="3"/>
      <c r="F15" s="3"/>
      <c r="G15" s="3" t="s">
        <v>1</v>
      </c>
      <c r="H15" s="3"/>
      <c r="I15" s="3"/>
      <c r="J15" s="3"/>
      <c r="K15" s="3"/>
      <c r="L15" s="3"/>
      <c r="M15" s="3"/>
      <c r="N15" s="20"/>
      <c r="O15" s="3"/>
      <c r="P15" s="3"/>
      <c r="Q15" s="3"/>
      <c r="R15" s="3"/>
      <c r="S15" s="3"/>
      <c r="T15" s="10">
        <v>29</v>
      </c>
      <c r="U15" s="11">
        <v>1</v>
      </c>
      <c r="V15" s="13">
        <v>12</v>
      </c>
    </row>
    <row r="16" spans="1:22" s="1" customFormat="1" ht="13.5" customHeight="1">
      <c r="A16" s="3" t="s">
        <v>49</v>
      </c>
      <c r="B16" s="3"/>
      <c r="C16" s="3"/>
      <c r="D16" s="3"/>
      <c r="E16" s="3"/>
      <c r="F16" s="3"/>
      <c r="G16" s="3"/>
      <c r="H16" s="3"/>
      <c r="I16" s="3"/>
      <c r="J16" s="3"/>
      <c r="K16" s="3">
        <v>26</v>
      </c>
      <c r="L16" s="3"/>
      <c r="M16" s="3"/>
      <c r="N16" s="20"/>
      <c r="O16" s="3"/>
      <c r="P16" s="3"/>
      <c r="Q16" s="3"/>
      <c r="R16" s="3"/>
      <c r="S16" s="3"/>
      <c r="T16" s="10">
        <v>26</v>
      </c>
      <c r="U16" s="11">
        <v>1</v>
      </c>
      <c r="V16" s="13">
        <v>13</v>
      </c>
    </row>
    <row r="17" spans="1:22" s="1" customFormat="1" ht="13.5" customHeight="1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>
        <v>25</v>
      </c>
      <c r="L17" s="3"/>
      <c r="M17" s="3"/>
      <c r="N17" s="20"/>
      <c r="O17" s="3"/>
      <c r="P17" s="3"/>
      <c r="Q17" s="3"/>
      <c r="R17" s="3"/>
      <c r="S17" s="3"/>
      <c r="T17" s="10">
        <v>25</v>
      </c>
      <c r="U17" s="11">
        <v>1</v>
      </c>
      <c r="V17" s="13">
        <v>14</v>
      </c>
    </row>
    <row r="18" spans="1:22" s="1" customFormat="1" ht="13.5" customHeight="1">
      <c r="A18" s="3" t="s">
        <v>33</v>
      </c>
      <c r="B18" s="3">
        <v>25</v>
      </c>
      <c r="C18" s="3"/>
      <c r="D18" s="3"/>
      <c r="E18" s="3" t="s">
        <v>1</v>
      </c>
      <c r="F18" s="3"/>
      <c r="G18" s="3" t="s">
        <v>1</v>
      </c>
      <c r="H18" s="3"/>
      <c r="I18" s="3"/>
      <c r="J18" s="3"/>
      <c r="K18" s="3"/>
      <c r="L18" s="3"/>
      <c r="M18" s="3"/>
      <c r="N18" s="20"/>
      <c r="O18" s="3"/>
      <c r="P18" s="3"/>
      <c r="Q18" s="3"/>
      <c r="R18" s="3"/>
      <c r="S18" s="3"/>
      <c r="T18" s="10">
        <v>25</v>
      </c>
      <c r="U18" s="11">
        <v>1</v>
      </c>
      <c r="V18" s="13">
        <v>14</v>
      </c>
    </row>
    <row r="20" spans="1:22" ht="12.75">
      <c r="A20" t="s">
        <v>1</v>
      </c>
      <c r="B20" t="s">
        <v>1</v>
      </c>
      <c r="C20" s="4" t="s">
        <v>1</v>
      </c>
      <c r="D20" t="s">
        <v>1</v>
      </c>
      <c r="E20" t="s">
        <v>1</v>
      </c>
      <c r="G20" s="3" t="s">
        <v>1</v>
      </c>
      <c r="L20" s="3" t="s">
        <v>1</v>
      </c>
      <c r="M20" s="3" t="s">
        <v>1</v>
      </c>
      <c r="N20" s="20" t="s">
        <v>1</v>
      </c>
      <c r="O20" s="3" t="s">
        <v>1</v>
      </c>
      <c r="T20" s="10" t="s">
        <v>1</v>
      </c>
      <c r="U20" s="11" t="s">
        <v>1</v>
      </c>
      <c r="V20" s="13" t="s">
        <v>1</v>
      </c>
    </row>
    <row r="21" spans="2:22" ht="13.5" customHeight="1">
      <c r="B21" s="3" t="s">
        <v>1</v>
      </c>
      <c r="L21" s="3" t="s">
        <v>1</v>
      </c>
      <c r="M21" s="3" t="s">
        <v>1</v>
      </c>
      <c r="N21" s="20" t="s">
        <v>1</v>
      </c>
      <c r="T21" s="7" t="s">
        <v>1</v>
      </c>
      <c r="U21" s="5" t="s">
        <v>1</v>
      </c>
      <c r="V21" s="13"/>
    </row>
    <row r="22" spans="1:22" ht="13.5" customHeight="1">
      <c r="A22" t="s">
        <v>1</v>
      </c>
      <c r="B22" s="2" t="s">
        <v>1</v>
      </c>
      <c r="L22" s="3" t="s">
        <v>1</v>
      </c>
      <c r="M22" s="3" t="s">
        <v>1</v>
      </c>
      <c r="N22" s="20" t="s">
        <v>1</v>
      </c>
      <c r="T22" s="10" t="s">
        <v>1</v>
      </c>
      <c r="U22" s="11" t="s">
        <v>1</v>
      </c>
      <c r="V22" s="13"/>
    </row>
    <row r="23" spans="1:22" ht="13.5" customHeight="1">
      <c r="A23" t="s">
        <v>1</v>
      </c>
      <c r="L23" s="3" t="s">
        <v>1</v>
      </c>
      <c r="M23" s="3" t="s">
        <v>1</v>
      </c>
      <c r="N23" s="20" t="s">
        <v>1</v>
      </c>
      <c r="T23" s="7"/>
      <c r="U23" s="5"/>
      <c r="V23" s="13"/>
    </row>
    <row r="24" spans="2:22" ht="13.5" customHeight="1">
      <c r="B24"/>
      <c r="M24" s="3" t="s">
        <v>1</v>
      </c>
      <c r="T24" s="7"/>
      <c r="U24" s="5"/>
      <c r="V24" s="13"/>
    </row>
    <row r="25" spans="2:22" ht="13.5" customHeight="1">
      <c r="B25" s="3"/>
      <c r="C25" s="4"/>
      <c r="T25" s="7"/>
      <c r="U25" s="5"/>
      <c r="V25" s="13"/>
    </row>
    <row r="26" spans="2:22" ht="13.5" customHeight="1">
      <c r="B26"/>
      <c r="C26" s="4"/>
      <c r="T26" s="7"/>
      <c r="U26" s="5"/>
      <c r="V26" s="13"/>
    </row>
    <row r="27" spans="20:22" ht="13.5" customHeight="1">
      <c r="T27" s="7"/>
      <c r="U27" s="5"/>
      <c r="V27" s="5"/>
    </row>
    <row r="28" spans="20:22" ht="13.5" customHeight="1">
      <c r="T28" s="7"/>
      <c r="U28" s="5"/>
      <c r="V28" s="5"/>
    </row>
    <row r="29" spans="20:21" ht="13.5" customHeight="1">
      <c r="T29" s="7"/>
      <c r="U29" s="5"/>
    </row>
    <row r="30" spans="7:21" ht="13.5" customHeight="1">
      <c r="G30" s="5"/>
      <c r="Q30" s="4"/>
      <c r="R30" s="4"/>
      <c r="S30" s="4"/>
      <c r="T30" s="6"/>
      <c r="U30" s="5"/>
    </row>
    <row r="31" spans="10:21" ht="13.5" customHeight="1">
      <c r="J31" s="5"/>
      <c r="T31" s="6"/>
      <c r="U31" s="5"/>
    </row>
    <row r="32" spans="1:19" ht="12.75">
      <c r="A32" s="7" t="s">
        <v>0</v>
      </c>
      <c r="B32" s="5">
        <v>6</v>
      </c>
      <c r="C32" s="5">
        <v>3</v>
      </c>
      <c r="D32" s="5">
        <v>6</v>
      </c>
      <c r="E32" s="5">
        <v>8</v>
      </c>
      <c r="F32" s="5">
        <v>3</v>
      </c>
      <c r="G32" s="5">
        <v>9</v>
      </c>
      <c r="H32" s="5">
        <v>4</v>
      </c>
      <c r="I32" s="5">
        <v>8</v>
      </c>
      <c r="J32" s="5">
        <v>5</v>
      </c>
      <c r="K32" s="5">
        <v>6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  <c r="Q32" s="5" t="s">
        <v>1</v>
      </c>
      <c r="R32" s="5"/>
      <c r="S32" s="5"/>
    </row>
    <row r="34" ht="12.75">
      <c r="B34"/>
    </row>
    <row r="35" ht="12.75">
      <c r="B35"/>
    </row>
    <row r="36" spans="1:2" ht="12.75">
      <c r="A36" s="2"/>
      <c r="B3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5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17.140625" style="0" customWidth="1"/>
    <col min="2" max="2" width="6.421875" style="2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6" width="6.57421875" style="0" customWidth="1"/>
    <col min="17" max="17" width="6.8515625" style="0" customWidth="1"/>
    <col min="18" max="19" width="7.421875" style="0" customWidth="1"/>
    <col min="20" max="20" width="8.00390625" style="0" customWidth="1"/>
    <col min="22" max="22" width="8.421875" style="0" bestFit="1" customWidth="1"/>
  </cols>
  <sheetData>
    <row r="1" spans="2:22" s="8" customFormat="1" ht="51" customHeight="1">
      <c r="B1" s="16"/>
      <c r="F1" s="22"/>
      <c r="R1" s="9" t="s">
        <v>2</v>
      </c>
      <c r="S1" s="9"/>
      <c r="V1" s="12" t="s">
        <v>3</v>
      </c>
    </row>
    <row r="2" ht="13.5" customHeight="1">
      <c r="V2" s="13"/>
    </row>
    <row r="3" spans="1:22" s="1" customFormat="1" ht="13.5" customHeight="1">
      <c r="A3" s="3" t="s">
        <v>6</v>
      </c>
      <c r="B3" s="3">
        <v>29</v>
      </c>
      <c r="C3" s="3">
        <v>29</v>
      </c>
      <c r="D3" s="3">
        <v>29</v>
      </c>
      <c r="E3" s="3">
        <v>29</v>
      </c>
      <c r="F3" s="3" t="s">
        <v>1</v>
      </c>
      <c r="G3" s="3">
        <v>29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20" t="s">
        <v>1</v>
      </c>
      <c r="O3" s="3" t="s">
        <v>1</v>
      </c>
      <c r="P3" s="3" t="s">
        <v>1</v>
      </c>
      <c r="Q3" s="3"/>
      <c r="R3" s="3"/>
      <c r="S3" s="3"/>
      <c r="T3" s="10">
        <v>145</v>
      </c>
      <c r="U3" s="11">
        <v>4</v>
      </c>
      <c r="V3" s="13">
        <v>1</v>
      </c>
    </row>
    <row r="4" spans="1:22" s="1" customFormat="1" ht="13.5" customHeight="1">
      <c r="A4" s="3" t="s">
        <v>30</v>
      </c>
      <c r="B4" s="3">
        <v>30</v>
      </c>
      <c r="C4" s="3"/>
      <c r="D4" s="3">
        <v>30</v>
      </c>
      <c r="E4" s="3">
        <v>30</v>
      </c>
      <c r="F4" s="3"/>
      <c r="G4" s="3">
        <v>30</v>
      </c>
      <c r="H4" s="3"/>
      <c r="I4" s="3"/>
      <c r="J4" s="3"/>
      <c r="K4" s="3"/>
      <c r="L4" s="3"/>
      <c r="M4" s="3"/>
      <c r="N4" s="20"/>
      <c r="O4" s="3"/>
      <c r="P4" s="3"/>
      <c r="Q4" s="3"/>
      <c r="R4" s="3"/>
      <c r="S4" s="3"/>
      <c r="T4" s="10">
        <v>120</v>
      </c>
      <c r="U4" s="11">
        <v>4</v>
      </c>
      <c r="V4" s="13">
        <v>2</v>
      </c>
    </row>
    <row r="5" spans="1:22" s="1" customFormat="1" ht="13.5" customHeight="1">
      <c r="A5" s="3" t="s">
        <v>7</v>
      </c>
      <c r="B5" s="3">
        <v>28</v>
      </c>
      <c r="C5" s="3">
        <v>27</v>
      </c>
      <c r="D5" s="3"/>
      <c r="E5" s="3"/>
      <c r="F5" s="3"/>
      <c r="G5" s="3">
        <v>28</v>
      </c>
      <c r="H5" s="3"/>
      <c r="I5" s="3"/>
      <c r="J5" s="3"/>
      <c r="K5" s="3"/>
      <c r="L5" s="3"/>
      <c r="M5" s="3"/>
      <c r="N5" s="20"/>
      <c r="O5" s="3"/>
      <c r="P5" s="3"/>
      <c r="Q5" s="3"/>
      <c r="R5" s="3"/>
      <c r="S5" s="3"/>
      <c r="T5" s="10">
        <v>83</v>
      </c>
      <c r="U5" s="11">
        <v>3</v>
      </c>
      <c r="V5" s="13"/>
    </row>
    <row r="6" spans="1:22" s="1" customFormat="1" ht="13.5" customHeight="1">
      <c r="A6" s="3" t="s">
        <v>35</v>
      </c>
      <c r="B6" s="3"/>
      <c r="C6" s="3">
        <v>30</v>
      </c>
      <c r="D6" s="3"/>
      <c r="E6" s="3"/>
      <c r="F6" s="3">
        <v>30</v>
      </c>
      <c r="G6" s="3"/>
      <c r="H6" s="3"/>
      <c r="I6" s="3"/>
      <c r="J6" s="3"/>
      <c r="K6" s="3"/>
      <c r="L6" s="3"/>
      <c r="M6" s="3"/>
      <c r="N6" s="20"/>
      <c r="O6" s="3"/>
      <c r="P6" s="3"/>
      <c r="Q6" s="3"/>
      <c r="R6" s="3"/>
      <c r="S6" s="3"/>
      <c r="T6" s="10">
        <v>60</v>
      </c>
      <c r="U6" s="11">
        <v>2</v>
      </c>
      <c r="V6" s="13"/>
    </row>
    <row r="7" spans="1:22" s="1" customFormat="1" ht="13.5" customHeight="1">
      <c r="A7" s="3" t="s">
        <v>50</v>
      </c>
      <c r="B7" s="3" t="s">
        <v>51</v>
      </c>
      <c r="C7" s="3" t="s">
        <v>1</v>
      </c>
      <c r="D7" s="3">
        <v>28</v>
      </c>
      <c r="E7" s="3">
        <v>28</v>
      </c>
      <c r="F7" s="3"/>
      <c r="G7" s="3"/>
      <c r="H7" s="3"/>
      <c r="I7" s="3"/>
      <c r="J7" s="3"/>
      <c r="K7" s="3"/>
      <c r="L7" s="3"/>
      <c r="M7" s="3"/>
      <c r="N7" s="20"/>
      <c r="O7" s="3"/>
      <c r="P7" s="3"/>
      <c r="Q7" s="3"/>
      <c r="R7" s="3"/>
      <c r="S7" s="3"/>
      <c r="T7" s="10">
        <v>56</v>
      </c>
      <c r="U7" s="11">
        <v>2</v>
      </c>
      <c r="V7" s="13"/>
    </row>
    <row r="8" spans="1:22" ht="13.5" customHeight="1">
      <c r="A8" s="21" t="s">
        <v>9</v>
      </c>
      <c r="B8" s="3"/>
      <c r="C8">
        <v>28</v>
      </c>
      <c r="E8" s="3"/>
      <c r="F8" s="3"/>
      <c r="G8" s="3"/>
      <c r="H8" s="3"/>
      <c r="I8" s="3"/>
      <c r="J8" s="3"/>
      <c r="K8" s="3"/>
      <c r="L8" s="3"/>
      <c r="M8" s="3"/>
      <c r="N8" s="20"/>
      <c r="O8" s="3"/>
      <c r="P8" s="3"/>
      <c r="Q8" s="3"/>
      <c r="R8" s="3"/>
      <c r="S8" s="3"/>
      <c r="T8" s="7">
        <v>28</v>
      </c>
      <c r="U8" s="5">
        <v>1</v>
      </c>
      <c r="V8" s="13">
        <v>5</v>
      </c>
    </row>
    <row r="9" spans="1:22" ht="12.75">
      <c r="A9" t="s">
        <v>1</v>
      </c>
      <c r="B9" t="s">
        <v>1</v>
      </c>
      <c r="C9" s="4" t="s">
        <v>1</v>
      </c>
      <c r="D9" t="s">
        <v>1</v>
      </c>
      <c r="E9" t="s">
        <v>1</v>
      </c>
      <c r="G9" s="3" t="s">
        <v>1</v>
      </c>
      <c r="L9" s="3" t="s">
        <v>1</v>
      </c>
      <c r="M9" s="3" t="s">
        <v>1</v>
      </c>
      <c r="N9" s="20" t="s">
        <v>1</v>
      </c>
      <c r="O9" s="3" t="s">
        <v>1</v>
      </c>
      <c r="T9" s="10" t="s">
        <v>1</v>
      </c>
      <c r="U9" s="11" t="s">
        <v>1</v>
      </c>
      <c r="V9" s="13">
        <v>5</v>
      </c>
    </row>
    <row r="10" spans="2:22" ht="13.5" customHeight="1">
      <c r="B10" s="3" t="s">
        <v>1</v>
      </c>
      <c r="L10" s="3" t="s">
        <v>1</v>
      </c>
      <c r="M10" s="3" t="s">
        <v>1</v>
      </c>
      <c r="N10" s="20" t="s">
        <v>1</v>
      </c>
      <c r="T10" s="7" t="s">
        <v>1</v>
      </c>
      <c r="U10" s="5" t="s">
        <v>1</v>
      </c>
      <c r="V10" s="13"/>
    </row>
    <row r="11" spans="1:22" ht="13.5" customHeight="1">
      <c r="A11" t="s">
        <v>1</v>
      </c>
      <c r="B11" s="2" t="s">
        <v>1</v>
      </c>
      <c r="L11" s="3" t="s">
        <v>1</v>
      </c>
      <c r="M11" s="3" t="s">
        <v>1</v>
      </c>
      <c r="N11" s="20" t="s">
        <v>1</v>
      </c>
      <c r="T11" s="10" t="s">
        <v>1</v>
      </c>
      <c r="U11" s="11" t="s">
        <v>1</v>
      </c>
      <c r="V11" s="13"/>
    </row>
    <row r="12" spans="1:22" ht="13.5" customHeight="1">
      <c r="A12" t="s">
        <v>1</v>
      </c>
      <c r="L12" s="3" t="s">
        <v>1</v>
      </c>
      <c r="M12" s="3" t="s">
        <v>1</v>
      </c>
      <c r="N12" s="20" t="s">
        <v>1</v>
      </c>
      <c r="T12" s="7"/>
      <c r="U12" s="5"/>
      <c r="V12" s="13"/>
    </row>
    <row r="13" spans="2:22" ht="13.5" customHeight="1">
      <c r="B13"/>
      <c r="M13" s="3" t="s">
        <v>1</v>
      </c>
      <c r="T13" s="7"/>
      <c r="U13" s="5"/>
      <c r="V13" s="13"/>
    </row>
    <row r="14" spans="2:22" ht="13.5" customHeight="1">
      <c r="B14" s="3"/>
      <c r="C14" s="4"/>
      <c r="T14" s="7"/>
      <c r="U14" s="5"/>
      <c r="V14" s="13"/>
    </row>
    <row r="15" spans="2:22" ht="13.5" customHeight="1">
      <c r="B15"/>
      <c r="C15" s="4"/>
      <c r="T15" s="7"/>
      <c r="U15" s="5"/>
      <c r="V15" s="13"/>
    </row>
    <row r="16" spans="20:22" ht="13.5" customHeight="1">
      <c r="T16" s="7"/>
      <c r="U16" s="5"/>
      <c r="V16" s="5"/>
    </row>
    <row r="17" spans="20:22" ht="13.5" customHeight="1">
      <c r="T17" s="7"/>
      <c r="U17" s="5"/>
      <c r="V17" s="5"/>
    </row>
    <row r="18" spans="20:21" ht="13.5" customHeight="1">
      <c r="T18" s="7"/>
      <c r="U18" s="5"/>
    </row>
    <row r="19" spans="7:21" ht="13.5" customHeight="1">
      <c r="G19" s="5"/>
      <c r="Q19" s="4"/>
      <c r="R19" s="4"/>
      <c r="S19" s="4"/>
      <c r="T19" s="6"/>
      <c r="U19" s="5"/>
    </row>
    <row r="20" spans="10:21" ht="13.5" customHeight="1">
      <c r="J20" s="5"/>
      <c r="T20" s="6"/>
      <c r="U20" s="5"/>
    </row>
    <row r="21" spans="1:19" ht="12.75">
      <c r="A21" s="7" t="s">
        <v>0</v>
      </c>
      <c r="B21" s="5">
        <v>4</v>
      </c>
      <c r="C21" s="5">
        <v>4</v>
      </c>
      <c r="D21" s="5">
        <v>3</v>
      </c>
      <c r="E21" s="5">
        <v>3</v>
      </c>
      <c r="F21" s="5">
        <v>1</v>
      </c>
      <c r="G21" s="5">
        <v>3</v>
      </c>
      <c r="H21" s="5" t="s">
        <v>1</v>
      </c>
      <c r="I21" s="5" t="s">
        <v>1</v>
      </c>
      <c r="J21" s="5" t="s">
        <v>1</v>
      </c>
      <c r="K21" s="5" t="s">
        <v>1</v>
      </c>
      <c r="L21" s="5" t="s">
        <v>1</v>
      </c>
      <c r="M21" s="5" t="s">
        <v>1</v>
      </c>
      <c r="N21" s="5" t="s">
        <v>1</v>
      </c>
      <c r="O21" s="5" t="s">
        <v>1</v>
      </c>
      <c r="P21" s="5" t="s">
        <v>1</v>
      </c>
      <c r="Q21" s="5" t="s">
        <v>1</v>
      </c>
      <c r="R21" s="5"/>
      <c r="S21" s="5"/>
    </row>
    <row r="23" ht="12.75">
      <c r="B23"/>
    </row>
    <row r="24" ht="12.75">
      <c r="B24"/>
    </row>
    <row r="25" spans="1:2" ht="12.75">
      <c r="A25" s="2"/>
      <c r="B25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1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17.140625" style="0" customWidth="1"/>
    <col min="2" max="2" width="6.421875" style="2" customWidth="1"/>
    <col min="3" max="3" width="7.421875" style="0" customWidth="1"/>
    <col min="4" max="4" width="6.57421875" style="0" customWidth="1"/>
    <col min="5" max="5" width="6.421875" style="0" customWidth="1"/>
    <col min="6" max="6" width="7.00390625" style="0" customWidth="1"/>
    <col min="7" max="7" width="6.57421875" style="0" customWidth="1"/>
    <col min="8" max="8" width="6.421875" style="0" customWidth="1"/>
    <col min="9" max="9" width="6.57421875" style="0" customWidth="1"/>
    <col min="10" max="10" width="6.7109375" style="0" customWidth="1"/>
    <col min="11" max="13" width="7.00390625" style="0" customWidth="1"/>
    <col min="14" max="16" width="6.57421875" style="0" customWidth="1"/>
    <col min="17" max="17" width="6.8515625" style="0" customWidth="1"/>
    <col min="18" max="18" width="7.421875" style="0" customWidth="1"/>
    <col min="19" max="19" width="7.28125" style="0" customWidth="1"/>
    <col min="20" max="20" width="8.00390625" style="0" customWidth="1"/>
  </cols>
  <sheetData>
    <row r="1" spans="2:18" s="8" customFormat="1" ht="51" customHeight="1">
      <c r="B1" s="16" t="s">
        <v>1</v>
      </c>
      <c r="F1" s="22"/>
      <c r="R1" s="9" t="s">
        <v>2</v>
      </c>
    </row>
    <row r="2" spans="1:21" ht="13.5" customHeight="1">
      <c r="A2" t="s">
        <v>6</v>
      </c>
      <c r="B2" s="20">
        <v>28</v>
      </c>
      <c r="C2">
        <v>28</v>
      </c>
      <c r="D2" s="3">
        <v>30</v>
      </c>
      <c r="E2" s="3" t="s">
        <v>1</v>
      </c>
      <c r="F2" s="3">
        <v>30</v>
      </c>
      <c r="G2" s="3">
        <v>30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20" t="s">
        <v>1</v>
      </c>
      <c r="O2" s="3" t="s">
        <v>1</v>
      </c>
      <c r="P2" s="3" t="s">
        <v>1</v>
      </c>
      <c r="Q2" s="3"/>
      <c r="R2" s="3"/>
      <c r="T2" s="7">
        <v>118</v>
      </c>
      <c r="U2" s="5">
        <f>COUNT(B2:S2)</f>
        <v>5</v>
      </c>
    </row>
    <row r="3" spans="1:21" s="1" customFormat="1" ht="13.5" customHeight="1">
      <c r="A3" s="3" t="s">
        <v>30</v>
      </c>
      <c r="B3" s="3">
        <v>30</v>
      </c>
      <c r="C3" s="3">
        <v>30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20" t="s">
        <v>1</v>
      </c>
      <c r="O3" s="3" t="s">
        <v>1</v>
      </c>
      <c r="P3" s="3" t="s">
        <v>1</v>
      </c>
      <c r="Q3" s="3"/>
      <c r="R3" s="3"/>
      <c r="S3" s="3"/>
      <c r="T3" s="7">
        <f>IF(COUNT(B3:S3)&lt;=11,SUM(B3:S3),IF(COUNT(B3:S3)=12,SUM(B3:S3)-SMALL(B3:S3,1),IF(COUNT(B3:S3)=13,(SUM(B3:S3)-SMALL(B3:S3,1)-SMALL(B3:S3,2)),IF(COUNT(B3:S3)=14,(SUM(B3:S3)-SMALL(B3:S3,1)-SMALL(B3:S3,2)-SMALL(B3:S3,3)),"X"))))</f>
        <v>60</v>
      </c>
      <c r="U3" s="5">
        <f>COUNT(B3:S3)</f>
        <v>2</v>
      </c>
    </row>
    <row r="4" spans="1:21" ht="13.5" customHeight="1">
      <c r="A4" s="21" t="s">
        <v>35</v>
      </c>
      <c r="B4" s="3">
        <v>29</v>
      </c>
      <c r="C4">
        <v>29</v>
      </c>
      <c r="D4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20" t="s">
        <v>1</v>
      </c>
      <c r="O4" s="3" t="s">
        <v>1</v>
      </c>
      <c r="P4" s="3" t="s">
        <v>1</v>
      </c>
      <c r="Q4" s="3"/>
      <c r="R4" s="3"/>
      <c r="T4" s="7">
        <f>IF(COUNT(B4:S4)&lt;=11,SUM(B4:S4),IF(COUNT(B4:S4)=12,SUM(B4:S4)-SMALL(B4:S4,1),IF(COUNT(B4:S4)=13,(SUM(B4:S4)-SMALL(B4:S4,1)-SMALL(B4:S4,2)),IF(COUNT(B4:S4)=14,(SUM(B4:S4)-SMALL(B4:S4,1)-SMALL(B4:S4,2)-SMALL(B4:S4,3)),"X"))))</f>
        <v>58</v>
      </c>
      <c r="U4" s="5">
        <f>COUNT(B4:S4)</f>
        <v>2</v>
      </c>
    </row>
    <row r="5" spans="1:21" ht="12.75">
      <c r="A5" t="s">
        <v>1</v>
      </c>
      <c r="B5" t="s">
        <v>1</v>
      </c>
      <c r="C5" s="4"/>
      <c r="G5" s="3" t="s">
        <v>1</v>
      </c>
      <c r="L5" s="3" t="s">
        <v>1</v>
      </c>
      <c r="M5" s="3" t="s">
        <v>1</v>
      </c>
      <c r="N5" s="20" t="s">
        <v>1</v>
      </c>
      <c r="O5" s="3" t="s">
        <v>1</v>
      </c>
      <c r="T5" s="7" t="s">
        <v>1</v>
      </c>
      <c r="U5" s="5" t="s">
        <v>1</v>
      </c>
    </row>
    <row r="6" spans="1:21" ht="13.5" customHeight="1">
      <c r="A6" t="s">
        <v>1</v>
      </c>
      <c r="B6" s="3" t="s">
        <v>1</v>
      </c>
      <c r="L6" s="3" t="s">
        <v>1</v>
      </c>
      <c r="M6" s="3" t="s">
        <v>1</v>
      </c>
      <c r="N6" s="20" t="s">
        <v>1</v>
      </c>
      <c r="T6" s="7" t="s">
        <v>1</v>
      </c>
      <c r="U6" s="5" t="s">
        <v>1</v>
      </c>
    </row>
    <row r="7" spans="1:21" ht="13.5" customHeight="1">
      <c r="A7" t="s">
        <v>1</v>
      </c>
      <c r="B7" s="2" t="s">
        <v>1</v>
      </c>
      <c r="L7" s="3" t="s">
        <v>1</v>
      </c>
      <c r="M7" s="3" t="s">
        <v>1</v>
      </c>
      <c r="N7" s="20" t="s">
        <v>1</v>
      </c>
      <c r="T7" s="7" t="s">
        <v>1</v>
      </c>
      <c r="U7" s="5" t="s">
        <v>1</v>
      </c>
    </row>
    <row r="8" spans="1:21" ht="13.5" customHeight="1">
      <c r="A8" t="s">
        <v>1</v>
      </c>
      <c r="L8" s="3" t="s">
        <v>1</v>
      </c>
      <c r="M8" s="3" t="s">
        <v>1</v>
      </c>
      <c r="N8" s="20" t="s">
        <v>1</v>
      </c>
      <c r="T8" s="7"/>
      <c r="U8" s="5"/>
    </row>
    <row r="9" spans="2:21" ht="13.5" customHeight="1">
      <c r="B9"/>
      <c r="M9" s="3" t="s">
        <v>1</v>
      </c>
      <c r="T9" s="7"/>
      <c r="U9" s="5"/>
    </row>
    <row r="10" spans="2:21" ht="13.5" customHeight="1">
      <c r="B10" s="3"/>
      <c r="C10" s="4"/>
      <c r="T10" s="7"/>
      <c r="U10" s="5"/>
    </row>
    <row r="11" spans="2:21" ht="13.5" customHeight="1">
      <c r="B11"/>
      <c r="C11" s="4"/>
      <c r="T11" s="7"/>
      <c r="U11" s="5"/>
    </row>
    <row r="12" spans="20:21" ht="13.5" customHeight="1">
      <c r="T12" s="7"/>
      <c r="U12" s="5"/>
    </row>
    <row r="13" spans="20:21" ht="13.5" customHeight="1">
      <c r="T13" s="7"/>
      <c r="U13" s="5"/>
    </row>
    <row r="14" spans="20:21" ht="13.5" customHeight="1">
      <c r="T14" s="7"/>
      <c r="U14" s="5"/>
    </row>
    <row r="15" spans="7:21" ht="13.5" customHeight="1">
      <c r="G15" s="5"/>
      <c r="Q15" s="4"/>
      <c r="R15" s="4"/>
      <c r="T15" s="6"/>
      <c r="U15" s="5"/>
    </row>
    <row r="16" spans="10:21" ht="13.5" customHeight="1">
      <c r="J16" s="5"/>
      <c r="T16" s="6"/>
      <c r="U16" s="5"/>
    </row>
    <row r="17" spans="1:19" ht="12.75">
      <c r="A17" s="7" t="s">
        <v>0</v>
      </c>
      <c r="B17" s="5">
        <v>3</v>
      </c>
      <c r="C17" s="5">
        <v>3</v>
      </c>
      <c r="D17" s="5">
        <v>1</v>
      </c>
      <c r="E17" s="5">
        <f>COUNT(E3:E13)</f>
        <v>0</v>
      </c>
      <c r="F17" s="5">
        <v>1</v>
      </c>
      <c r="G17" s="5">
        <v>1</v>
      </c>
      <c r="H17" s="5" t="s">
        <v>1</v>
      </c>
      <c r="I17" s="5" t="s">
        <v>1</v>
      </c>
      <c r="J17" s="5" t="s">
        <v>1</v>
      </c>
      <c r="K17" s="5" t="s">
        <v>1</v>
      </c>
      <c r="L17" s="5" t="s">
        <v>1</v>
      </c>
      <c r="M17" s="5" t="s">
        <v>1</v>
      </c>
      <c r="N17" s="5" t="s">
        <v>1</v>
      </c>
      <c r="O17" s="5" t="s">
        <v>1</v>
      </c>
      <c r="P17" s="5" t="s">
        <v>1</v>
      </c>
      <c r="Q17" s="5" t="s">
        <v>1</v>
      </c>
      <c r="R17" s="5"/>
      <c r="S17" s="5"/>
    </row>
    <row r="19" ht="12.75">
      <c r="B19"/>
    </row>
    <row r="20" ht="12.75">
      <c r="B20"/>
    </row>
    <row r="21" spans="1:2" ht="12.75">
      <c r="A21" s="2"/>
      <c r="B2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9"/>
  <sheetViews>
    <sheetView zoomScale="75" zoomScaleNormal="75" zoomScalePageLayoutView="0" workbookViewId="0" topLeftCell="A1">
      <selection activeCell="A14" sqref="A14"/>
    </sheetView>
  </sheetViews>
  <sheetFormatPr defaultColWidth="9.140625" defaultRowHeight="12.75"/>
  <cols>
    <col min="1" max="1" width="17.140625" style="0" customWidth="1"/>
    <col min="2" max="2" width="8.7109375" style="2" customWidth="1"/>
    <col min="3" max="13" width="8.7109375" style="0" customWidth="1"/>
    <col min="14" max="14" width="8.00390625" style="0" customWidth="1"/>
  </cols>
  <sheetData>
    <row r="1" spans="2:7" s="1" customFormat="1" ht="51" customHeight="1">
      <c r="B1" s="23" t="s">
        <v>52</v>
      </c>
      <c r="G1" s="24"/>
    </row>
    <row r="2" s="1" customFormat="1" ht="19.5" customHeight="1">
      <c r="B2" s="23"/>
    </row>
    <row r="3" spans="1:15" s="1" customFormat="1" ht="13.5" customHeight="1">
      <c r="A3" s="3" t="s">
        <v>40</v>
      </c>
      <c r="B3" s="3">
        <v>30</v>
      </c>
      <c r="C3" s="3"/>
      <c r="D3" s="3">
        <v>28</v>
      </c>
      <c r="E3" s="3">
        <v>29</v>
      </c>
      <c r="F3" s="3"/>
      <c r="G3" s="3"/>
      <c r="H3" s="3">
        <v>30</v>
      </c>
      <c r="I3" s="3">
        <v>30</v>
      </c>
      <c r="J3" s="3">
        <v>30</v>
      </c>
      <c r="K3" s="3">
        <v>30</v>
      </c>
      <c r="L3" s="3">
        <v>30</v>
      </c>
      <c r="M3" s="3"/>
      <c r="N3" s="7">
        <f>IF(COUNT(B3:M3)&lt;=8,SUM(B3:M3),IF(COUNT(B3:M3)=9,SUM(B3:M3)-SMALL(B3:M3,1),IF(COUNT(B3:M3)=10,(SUM(B3:M3)-SMALL(B3:M3,1)-SMALL(B3:M3,2)),IF(COUNT(B3:M3)=11,(SUM(B3:M3)-SMALL(B3:M3,1)-SMALL(B3:M3,2)-SMALL(B3:M3,3)),"X"))))</f>
        <v>237</v>
      </c>
      <c r="O3" s="5">
        <f aca="true" t="shared" si="0" ref="O3:O13">COUNT(B3:M3)</f>
        <v>8</v>
      </c>
    </row>
    <row r="4" spans="1:15" ht="13.5" customHeight="1">
      <c r="A4" t="s">
        <v>53</v>
      </c>
      <c r="B4" s="3">
        <v>29</v>
      </c>
      <c r="C4">
        <v>28</v>
      </c>
      <c r="D4">
        <v>26</v>
      </c>
      <c r="F4">
        <v>28</v>
      </c>
      <c r="G4" s="3">
        <v>30</v>
      </c>
      <c r="I4">
        <v>29</v>
      </c>
      <c r="J4">
        <v>29</v>
      </c>
      <c r="K4">
        <v>29</v>
      </c>
      <c r="N4" s="7">
        <f aca="true" t="shared" si="1" ref="N4:N13">IF(COUNT(B4:M4)&lt;=8,SUM(B4:M4),IF(COUNT(B4:M4)=9,SUM(B4:M4)-SMALL(B4:M4,1),IF(COUNT(B4:M4)=10,(SUM(B4:M4)-SMALL(B4:M4,1)-SMALL(B4:M4,2)),IF(COUNT(B4:M4)=11,(SUM(B4:M4)-SMALL(B4:M4,1)-SMALL(B4:M4,2)-SMALL(B4:M4,3)),"X"))))</f>
        <v>228</v>
      </c>
      <c r="O4" s="5">
        <f t="shared" si="0"/>
        <v>8</v>
      </c>
    </row>
    <row r="5" spans="1:15" ht="13.5" customHeight="1">
      <c r="A5" s="21" t="s">
        <v>54</v>
      </c>
      <c r="B5" s="3">
        <v>25</v>
      </c>
      <c r="C5" s="3">
        <v>26</v>
      </c>
      <c r="E5">
        <v>26</v>
      </c>
      <c r="J5">
        <v>27</v>
      </c>
      <c r="L5">
        <v>29</v>
      </c>
      <c r="M5">
        <v>29</v>
      </c>
      <c r="N5" s="7">
        <f t="shared" si="1"/>
        <v>162</v>
      </c>
      <c r="O5" s="5">
        <f t="shared" si="0"/>
        <v>6</v>
      </c>
    </row>
    <row r="6" spans="1:15" ht="13.5" customHeight="1">
      <c r="A6" t="s">
        <v>30</v>
      </c>
      <c r="B6" s="3">
        <v>28</v>
      </c>
      <c r="D6">
        <v>29</v>
      </c>
      <c r="E6">
        <v>28</v>
      </c>
      <c r="F6">
        <v>29</v>
      </c>
      <c r="H6">
        <v>29</v>
      </c>
      <c r="N6" s="7">
        <f t="shared" si="1"/>
        <v>143</v>
      </c>
      <c r="O6" s="5">
        <f t="shared" si="0"/>
        <v>5</v>
      </c>
    </row>
    <row r="7" spans="1:15" ht="13.5" customHeight="1">
      <c r="A7" t="s">
        <v>55</v>
      </c>
      <c r="B7" s="3">
        <v>26</v>
      </c>
      <c r="C7">
        <v>29</v>
      </c>
      <c r="D7">
        <v>27</v>
      </c>
      <c r="E7" s="4" t="s">
        <v>56</v>
      </c>
      <c r="F7">
        <v>27</v>
      </c>
      <c r="M7">
        <v>30</v>
      </c>
      <c r="N7" s="7">
        <f t="shared" si="1"/>
        <v>139</v>
      </c>
      <c r="O7" s="5">
        <f t="shared" si="0"/>
        <v>5</v>
      </c>
    </row>
    <row r="8" spans="1:15" ht="13.5" customHeight="1">
      <c r="A8" t="s">
        <v>6</v>
      </c>
      <c r="B8"/>
      <c r="C8">
        <v>30</v>
      </c>
      <c r="D8">
        <v>30</v>
      </c>
      <c r="E8">
        <v>27</v>
      </c>
      <c r="J8">
        <v>28</v>
      </c>
      <c r="N8" s="7">
        <f t="shared" si="1"/>
        <v>115</v>
      </c>
      <c r="O8" s="5">
        <f t="shared" si="0"/>
        <v>4</v>
      </c>
    </row>
    <row r="9" spans="1:15" ht="13.5" customHeight="1">
      <c r="A9" t="s">
        <v>35</v>
      </c>
      <c r="B9"/>
      <c r="C9" s="4"/>
      <c r="E9">
        <v>30</v>
      </c>
      <c r="F9">
        <v>30</v>
      </c>
      <c r="N9" s="7">
        <f t="shared" si="1"/>
        <v>60</v>
      </c>
      <c r="O9" s="5">
        <f t="shared" si="0"/>
        <v>2</v>
      </c>
    </row>
    <row r="10" spans="1:15" ht="13.5" customHeight="1">
      <c r="A10" t="s">
        <v>57</v>
      </c>
      <c r="B10" s="3">
        <v>27</v>
      </c>
      <c r="N10" s="7">
        <f t="shared" si="1"/>
        <v>27</v>
      </c>
      <c r="O10" s="5">
        <f t="shared" si="0"/>
        <v>1</v>
      </c>
    </row>
    <row r="11" spans="1:15" ht="13.5" customHeight="1">
      <c r="A11" t="s">
        <v>9</v>
      </c>
      <c r="B11" s="3"/>
      <c r="C11">
        <v>27</v>
      </c>
      <c r="N11" s="7">
        <f t="shared" si="1"/>
        <v>27</v>
      </c>
      <c r="O11" s="5">
        <f t="shared" si="0"/>
        <v>1</v>
      </c>
    </row>
    <row r="12" spans="1:15" ht="13.5" customHeight="1">
      <c r="A12" t="s">
        <v>58</v>
      </c>
      <c r="E12">
        <v>25</v>
      </c>
      <c r="N12" s="7">
        <f t="shared" si="1"/>
        <v>25</v>
      </c>
      <c r="O12" s="5">
        <f t="shared" si="0"/>
        <v>1</v>
      </c>
    </row>
    <row r="13" spans="1:15" ht="13.5" customHeight="1">
      <c r="A13" t="s">
        <v>59</v>
      </c>
      <c r="B13" s="3"/>
      <c r="L13" s="4" t="s">
        <v>60</v>
      </c>
      <c r="M13" s="4" t="s">
        <v>60</v>
      </c>
      <c r="N13" s="7">
        <f t="shared" si="1"/>
        <v>0</v>
      </c>
      <c r="O13" s="5">
        <f t="shared" si="0"/>
        <v>0</v>
      </c>
    </row>
    <row r="14" spans="14:15" ht="13.5" customHeight="1">
      <c r="N14" s="6"/>
      <c r="O14" s="5"/>
    </row>
    <row r="15" spans="1:13" ht="12.75">
      <c r="A15" s="7" t="s">
        <v>0</v>
      </c>
      <c r="B15" s="5">
        <f aca="true" t="shared" si="2" ref="B15:M15">COUNT(B3:B13)</f>
        <v>6</v>
      </c>
      <c r="C15" s="5">
        <f t="shared" si="2"/>
        <v>5</v>
      </c>
      <c r="D15" s="5">
        <f t="shared" si="2"/>
        <v>5</v>
      </c>
      <c r="E15" s="5">
        <f t="shared" si="2"/>
        <v>6</v>
      </c>
      <c r="F15" s="5">
        <f t="shared" si="2"/>
        <v>4</v>
      </c>
      <c r="G15" s="5">
        <f t="shared" si="2"/>
        <v>1</v>
      </c>
      <c r="H15" s="5">
        <f t="shared" si="2"/>
        <v>2</v>
      </c>
      <c r="I15" s="5">
        <f t="shared" si="2"/>
        <v>2</v>
      </c>
      <c r="J15" s="5">
        <f t="shared" si="2"/>
        <v>4</v>
      </c>
      <c r="K15" s="5">
        <f t="shared" si="2"/>
        <v>2</v>
      </c>
      <c r="L15" s="5">
        <f t="shared" si="2"/>
        <v>2</v>
      </c>
      <c r="M15" s="5">
        <f t="shared" si="2"/>
        <v>2</v>
      </c>
    </row>
    <row r="17" ht="12.75">
      <c r="B17"/>
    </row>
    <row r="18" ht="12.75">
      <c r="B18"/>
    </row>
    <row r="19" spans="1:2" ht="12.75">
      <c r="A19" s="2"/>
      <c r="B19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selection activeCell="W8" sqref="W8"/>
    </sheetView>
  </sheetViews>
  <sheetFormatPr defaultColWidth="9.140625" defaultRowHeight="12.75"/>
  <cols>
    <col min="1" max="1" width="14.28125" style="0" customWidth="1"/>
    <col min="2" max="2" width="5.00390625" style="2" customWidth="1"/>
    <col min="3" max="20" width="5.00390625" style="0" customWidth="1"/>
    <col min="21" max="21" width="5.421875" style="0" customWidth="1"/>
    <col min="22" max="22" width="5.421875" style="32" customWidth="1"/>
  </cols>
  <sheetData>
    <row r="1" spans="2:22" s="8" customFormat="1" ht="51" customHeight="1">
      <c r="B1" s="34" t="s">
        <v>62</v>
      </c>
      <c r="C1" s="25" t="s">
        <v>172</v>
      </c>
      <c r="D1" s="25" t="s">
        <v>17</v>
      </c>
      <c r="E1" s="25" t="s">
        <v>141</v>
      </c>
      <c r="F1" s="25" t="s">
        <v>42</v>
      </c>
      <c r="G1" s="25" t="s">
        <v>69</v>
      </c>
      <c r="H1" s="25" t="s">
        <v>19</v>
      </c>
      <c r="I1" s="25" t="s">
        <v>173</v>
      </c>
      <c r="J1" s="25" t="s">
        <v>68</v>
      </c>
      <c r="K1" s="25" t="s">
        <v>115</v>
      </c>
      <c r="L1" s="25" t="s">
        <v>70</v>
      </c>
      <c r="M1" s="25" t="s">
        <v>116</v>
      </c>
      <c r="N1" s="25" t="s">
        <v>117</v>
      </c>
      <c r="O1" s="25" t="s">
        <v>21</v>
      </c>
      <c r="P1" s="25" t="s">
        <v>142</v>
      </c>
      <c r="Q1" s="25" t="s">
        <v>101</v>
      </c>
      <c r="R1" s="25" t="s">
        <v>81</v>
      </c>
      <c r="S1" s="25" t="s">
        <v>73</v>
      </c>
      <c r="T1" s="25" t="s">
        <v>22</v>
      </c>
      <c r="U1" s="26" t="s">
        <v>75</v>
      </c>
      <c r="V1" s="33" t="s">
        <v>174</v>
      </c>
    </row>
    <row r="2" spans="1:22" s="1" customFormat="1" ht="13.5" customHeight="1">
      <c r="A2" s="3" t="s">
        <v>35</v>
      </c>
      <c r="B2" s="31"/>
      <c r="C2" s="27"/>
      <c r="D2" s="27">
        <v>28</v>
      </c>
      <c r="E2" s="3"/>
      <c r="F2" s="3">
        <v>28</v>
      </c>
      <c r="G2" s="27">
        <v>28</v>
      </c>
      <c r="H2" s="27">
        <v>28</v>
      </c>
      <c r="I2" s="27">
        <v>29</v>
      </c>
      <c r="J2" s="27">
        <v>30</v>
      </c>
      <c r="K2" s="27">
        <v>25</v>
      </c>
      <c r="L2" s="27">
        <v>29</v>
      </c>
      <c r="M2" s="27">
        <v>30</v>
      </c>
      <c r="N2" s="27">
        <v>27</v>
      </c>
      <c r="O2" s="27">
        <v>28</v>
      </c>
      <c r="P2" s="27">
        <v>30</v>
      </c>
      <c r="Q2" s="27">
        <v>28</v>
      </c>
      <c r="R2" s="3"/>
      <c r="S2" s="27"/>
      <c r="T2" s="31">
        <v>29</v>
      </c>
      <c r="U2" s="11">
        <f aca="true" t="shared" si="0" ref="U2:U36">COUNT(B2:T2)</f>
        <v>14</v>
      </c>
      <c r="V2" s="32">
        <f aca="true" t="shared" si="1" ref="V2:V36">IF(U2&gt;7,(LARGE(B2:T2,1)+LARGE(B2:T2,2)+LARGE(B2:T2,3)+LARGE(B2:T2,4)+LARGE(B2:T2,5)+LARGE(B2:T2,6)+LARGE(B2:T2,7)+LARGE(B2:T2,8)),SUM(B2:T2))</f>
        <v>233</v>
      </c>
    </row>
    <row r="3" spans="1:22" s="1" customFormat="1" ht="13.5" customHeight="1">
      <c r="A3" s="31" t="s">
        <v>164</v>
      </c>
      <c r="B3" s="31"/>
      <c r="C3" s="27">
        <v>29</v>
      </c>
      <c r="D3" s="27">
        <v>27</v>
      </c>
      <c r="E3" s="27">
        <v>28</v>
      </c>
      <c r="F3" s="27">
        <v>25</v>
      </c>
      <c r="G3" s="27"/>
      <c r="H3" s="27"/>
      <c r="I3" s="27">
        <v>27</v>
      </c>
      <c r="J3" s="27"/>
      <c r="K3" s="27"/>
      <c r="L3" s="27">
        <v>26</v>
      </c>
      <c r="M3" s="27">
        <v>28</v>
      </c>
      <c r="N3" s="27"/>
      <c r="O3" s="27">
        <v>26</v>
      </c>
      <c r="P3" s="27"/>
      <c r="Q3" s="27"/>
      <c r="R3" s="3">
        <v>26</v>
      </c>
      <c r="S3" s="27">
        <v>30</v>
      </c>
      <c r="T3" s="31"/>
      <c r="U3" s="11">
        <f t="shared" si="0"/>
        <v>10</v>
      </c>
      <c r="V3" s="32">
        <f t="shared" si="1"/>
        <v>221</v>
      </c>
    </row>
    <row r="4" spans="1:22" s="1" customFormat="1" ht="13.5" customHeight="1">
      <c r="A4" s="31" t="s">
        <v>99</v>
      </c>
      <c r="B4" s="31"/>
      <c r="C4" s="27"/>
      <c r="D4" s="27"/>
      <c r="E4" s="27"/>
      <c r="F4" s="27">
        <v>27</v>
      </c>
      <c r="G4" s="27">
        <v>27</v>
      </c>
      <c r="H4" s="27"/>
      <c r="I4" s="27">
        <v>26</v>
      </c>
      <c r="J4" s="3"/>
      <c r="K4" s="27">
        <v>26</v>
      </c>
      <c r="L4" s="3"/>
      <c r="M4" s="3"/>
      <c r="N4" s="3"/>
      <c r="O4" s="27">
        <v>27</v>
      </c>
      <c r="P4" s="3">
        <v>28</v>
      </c>
      <c r="Q4" s="3">
        <v>27</v>
      </c>
      <c r="R4" s="27">
        <v>29</v>
      </c>
      <c r="S4" s="27"/>
      <c r="T4" s="31"/>
      <c r="U4" s="11">
        <f t="shared" si="0"/>
        <v>8</v>
      </c>
      <c r="V4" s="32">
        <f t="shared" si="1"/>
        <v>217</v>
      </c>
    </row>
    <row r="5" spans="1:22" s="1" customFormat="1" ht="13.5" customHeight="1">
      <c r="A5" s="31" t="s">
        <v>128</v>
      </c>
      <c r="B5" s="3"/>
      <c r="C5" s="3"/>
      <c r="D5" s="3">
        <v>29</v>
      </c>
      <c r="E5" s="27">
        <v>30</v>
      </c>
      <c r="F5" s="27">
        <v>29</v>
      </c>
      <c r="G5" s="27">
        <v>30</v>
      </c>
      <c r="H5" s="27">
        <v>29</v>
      </c>
      <c r="I5" s="27"/>
      <c r="J5" s="27"/>
      <c r="K5" s="27">
        <v>29</v>
      </c>
      <c r="L5" s="27"/>
      <c r="M5" s="27"/>
      <c r="N5" s="27"/>
      <c r="O5" s="27">
        <v>29</v>
      </c>
      <c r="P5" s="27"/>
      <c r="Q5" s="27"/>
      <c r="R5" s="3"/>
      <c r="S5" s="3"/>
      <c r="T5" s="27"/>
      <c r="U5" s="11">
        <f t="shared" si="0"/>
        <v>7</v>
      </c>
      <c r="V5" s="32">
        <f t="shared" si="1"/>
        <v>205</v>
      </c>
    </row>
    <row r="6" spans="1:22" s="1" customFormat="1" ht="13.5" customHeight="1">
      <c r="A6" s="27" t="s">
        <v>181</v>
      </c>
      <c r="B6" s="3"/>
      <c r="C6" s="3"/>
      <c r="D6" s="3"/>
      <c r="E6" s="3"/>
      <c r="F6" s="27">
        <v>24</v>
      </c>
      <c r="G6" s="27"/>
      <c r="H6" s="27">
        <v>25</v>
      </c>
      <c r="I6" s="3">
        <v>25</v>
      </c>
      <c r="J6" s="3">
        <v>29</v>
      </c>
      <c r="K6" s="27"/>
      <c r="L6" s="27"/>
      <c r="M6" s="27">
        <v>29</v>
      </c>
      <c r="N6" s="27">
        <v>26</v>
      </c>
      <c r="O6" s="3"/>
      <c r="P6" s="3"/>
      <c r="Q6" s="3">
        <v>26</v>
      </c>
      <c r="R6" s="3"/>
      <c r="S6" s="3"/>
      <c r="T6" s="27"/>
      <c r="U6" s="11">
        <f t="shared" si="0"/>
        <v>7</v>
      </c>
      <c r="V6" s="32">
        <f t="shared" si="1"/>
        <v>184</v>
      </c>
    </row>
    <row r="7" spans="1:22" s="1" customFormat="1" ht="13.5" customHeight="1">
      <c r="A7" s="31" t="s">
        <v>177</v>
      </c>
      <c r="B7" s="3"/>
      <c r="C7" s="3"/>
      <c r="D7" s="3">
        <v>30</v>
      </c>
      <c r="E7" s="3"/>
      <c r="F7" s="3">
        <v>30</v>
      </c>
      <c r="G7" s="27"/>
      <c r="H7" s="27"/>
      <c r="I7" s="27">
        <v>30</v>
      </c>
      <c r="J7" s="27"/>
      <c r="K7" s="27"/>
      <c r="L7" s="27"/>
      <c r="M7" s="27"/>
      <c r="N7" s="27">
        <v>29</v>
      </c>
      <c r="O7" s="27">
        <v>30</v>
      </c>
      <c r="P7" s="3"/>
      <c r="Q7" s="27">
        <v>29</v>
      </c>
      <c r="R7" s="27"/>
      <c r="S7" s="27"/>
      <c r="T7" s="27"/>
      <c r="U7" s="11">
        <f t="shared" si="0"/>
        <v>6</v>
      </c>
      <c r="V7" s="32">
        <f t="shared" si="1"/>
        <v>178</v>
      </c>
    </row>
    <row r="8" spans="1:22" s="1" customFormat="1" ht="13.5" customHeight="1">
      <c r="A8" s="27" t="s">
        <v>106</v>
      </c>
      <c r="B8" s="31"/>
      <c r="C8" s="27"/>
      <c r="D8" s="27"/>
      <c r="E8" s="3"/>
      <c r="F8" s="27">
        <v>21</v>
      </c>
      <c r="G8" s="27">
        <v>25</v>
      </c>
      <c r="H8" s="27"/>
      <c r="I8" s="3"/>
      <c r="J8" s="3">
        <v>28</v>
      </c>
      <c r="K8" s="27">
        <v>22</v>
      </c>
      <c r="L8" s="27">
        <v>25</v>
      </c>
      <c r="M8" s="27"/>
      <c r="N8" s="27">
        <v>25</v>
      </c>
      <c r="O8" s="3"/>
      <c r="P8" s="3"/>
      <c r="Q8" s="27">
        <v>25</v>
      </c>
      <c r="R8" s="3"/>
      <c r="S8" s="31"/>
      <c r="T8" s="3"/>
      <c r="U8" s="11">
        <f t="shared" si="0"/>
        <v>7</v>
      </c>
      <c r="V8" s="32">
        <f t="shared" si="1"/>
        <v>171</v>
      </c>
    </row>
    <row r="9" spans="1:22" s="1" customFormat="1" ht="13.5" customHeight="1">
      <c r="A9" s="27" t="s">
        <v>179</v>
      </c>
      <c r="B9" s="31"/>
      <c r="C9" s="27"/>
      <c r="D9" s="27"/>
      <c r="E9" s="3"/>
      <c r="F9" s="27"/>
      <c r="G9" s="27"/>
      <c r="H9" s="27">
        <v>30</v>
      </c>
      <c r="I9" s="27"/>
      <c r="J9" s="27"/>
      <c r="K9" s="3">
        <v>30</v>
      </c>
      <c r="L9" s="3"/>
      <c r="M9" s="27"/>
      <c r="N9" s="3">
        <v>30</v>
      </c>
      <c r="O9" s="3"/>
      <c r="P9" s="3"/>
      <c r="Q9" s="27">
        <v>30</v>
      </c>
      <c r="R9" s="3"/>
      <c r="S9" s="3"/>
      <c r="T9" s="27">
        <v>30</v>
      </c>
      <c r="U9" s="11">
        <f t="shared" si="0"/>
        <v>5</v>
      </c>
      <c r="V9" s="32">
        <f t="shared" si="1"/>
        <v>150</v>
      </c>
    </row>
    <row r="10" spans="1:22" s="1" customFormat="1" ht="13.5" customHeight="1">
      <c r="A10" s="31" t="s">
        <v>156</v>
      </c>
      <c r="B10" s="27"/>
      <c r="C10" s="3"/>
      <c r="D10" s="3"/>
      <c r="E10" s="3">
        <v>27</v>
      </c>
      <c r="F10" s="3">
        <v>26</v>
      </c>
      <c r="G10" s="27"/>
      <c r="H10" s="27">
        <v>24</v>
      </c>
      <c r="I10" s="3"/>
      <c r="J10" s="3"/>
      <c r="K10" s="3"/>
      <c r="L10" s="31">
        <v>27</v>
      </c>
      <c r="M10" s="3"/>
      <c r="N10" s="27"/>
      <c r="O10" s="27"/>
      <c r="P10" s="27">
        <v>29</v>
      </c>
      <c r="Q10" s="3"/>
      <c r="R10" s="3"/>
      <c r="S10" s="3"/>
      <c r="T10" s="27"/>
      <c r="U10" s="11">
        <f t="shared" si="0"/>
        <v>5</v>
      </c>
      <c r="V10" s="32">
        <f t="shared" si="1"/>
        <v>133</v>
      </c>
    </row>
    <row r="11" spans="1:22" s="1" customFormat="1" ht="13.5" customHeight="1">
      <c r="A11" s="31" t="s">
        <v>130</v>
      </c>
      <c r="B11" s="27"/>
      <c r="C11" s="27"/>
      <c r="D11" s="27"/>
      <c r="E11" s="3"/>
      <c r="F11" s="27">
        <v>23</v>
      </c>
      <c r="G11" s="27">
        <v>26</v>
      </c>
      <c r="H11" s="27"/>
      <c r="I11" s="27"/>
      <c r="J11" s="3"/>
      <c r="K11" s="3">
        <v>23</v>
      </c>
      <c r="L11" s="3"/>
      <c r="M11" s="3"/>
      <c r="N11" s="3"/>
      <c r="O11" s="3"/>
      <c r="P11" s="3"/>
      <c r="Q11" s="3"/>
      <c r="R11" s="3"/>
      <c r="S11" s="3">
        <v>20</v>
      </c>
      <c r="T11" s="3"/>
      <c r="U11" s="11">
        <f t="shared" si="0"/>
        <v>4</v>
      </c>
      <c r="V11" s="32">
        <f t="shared" si="1"/>
        <v>92</v>
      </c>
    </row>
    <row r="12" spans="1:22" s="1" customFormat="1" ht="13.5" customHeight="1">
      <c r="A12" s="27" t="s">
        <v>180</v>
      </c>
      <c r="B12" s="3"/>
      <c r="C12" s="3"/>
      <c r="D12" s="3"/>
      <c r="E12" s="3"/>
      <c r="F12" s="3"/>
      <c r="G12" s="27"/>
      <c r="H12" s="3">
        <v>27</v>
      </c>
      <c r="I12" s="27"/>
      <c r="J12" s="27"/>
      <c r="K12" s="3"/>
      <c r="L12" s="3">
        <v>30</v>
      </c>
      <c r="M12" s="27"/>
      <c r="N12" s="3"/>
      <c r="O12" s="3"/>
      <c r="P12" s="3"/>
      <c r="Q12" s="3"/>
      <c r="R12" s="3">
        <v>30</v>
      </c>
      <c r="S12" s="27"/>
      <c r="T12" s="31"/>
      <c r="U12" s="11">
        <f t="shared" si="0"/>
        <v>3</v>
      </c>
      <c r="V12" s="32">
        <f t="shared" si="1"/>
        <v>87</v>
      </c>
    </row>
    <row r="13" spans="1:22" s="1" customFormat="1" ht="13.5" customHeight="1">
      <c r="A13" s="31" t="s">
        <v>148</v>
      </c>
      <c r="B13" s="31"/>
      <c r="C13" s="27"/>
      <c r="D13" s="27"/>
      <c r="E13" s="3">
        <v>29</v>
      </c>
      <c r="F13" s="3"/>
      <c r="G13" s="27">
        <v>29</v>
      </c>
      <c r="H13" s="27"/>
      <c r="I13" s="3"/>
      <c r="J13" s="3"/>
      <c r="K13" s="3"/>
      <c r="L13" s="27">
        <v>28</v>
      </c>
      <c r="M13" s="3"/>
      <c r="N13" s="3"/>
      <c r="O13" s="3"/>
      <c r="P13" s="27"/>
      <c r="Q13" s="3"/>
      <c r="R13" s="3"/>
      <c r="S13" s="27"/>
      <c r="T13" s="3"/>
      <c r="U13" s="11">
        <f t="shared" si="0"/>
        <v>3</v>
      </c>
      <c r="V13" s="32">
        <f t="shared" si="1"/>
        <v>86</v>
      </c>
    </row>
    <row r="14" spans="1:22" s="1" customFormat="1" ht="13.5" customHeight="1">
      <c r="A14" s="27" t="s">
        <v>147</v>
      </c>
      <c r="B14" s="3"/>
      <c r="C14" s="3"/>
      <c r="D14" s="3"/>
      <c r="E14" s="3"/>
      <c r="F14" s="3"/>
      <c r="G14" s="27"/>
      <c r="H14" s="3">
        <v>26</v>
      </c>
      <c r="I14" s="3">
        <v>28</v>
      </c>
      <c r="J14" s="3"/>
      <c r="K14" s="3">
        <v>27</v>
      </c>
      <c r="L14" s="27"/>
      <c r="M14" s="27"/>
      <c r="N14" s="27"/>
      <c r="O14" s="3"/>
      <c r="P14" s="3"/>
      <c r="Q14" s="27"/>
      <c r="R14" s="3"/>
      <c r="S14" s="3"/>
      <c r="T14" s="3"/>
      <c r="U14" s="11">
        <f t="shared" si="0"/>
        <v>3</v>
      </c>
      <c r="V14" s="32">
        <f t="shared" si="1"/>
        <v>81</v>
      </c>
    </row>
    <row r="15" spans="1:22" s="1" customFormat="1" ht="13.5" customHeight="1">
      <c r="A15" s="31" t="s">
        <v>7</v>
      </c>
      <c r="B15" s="31"/>
      <c r="C15" s="27"/>
      <c r="D15" s="27"/>
      <c r="E15" s="27"/>
      <c r="F15" s="3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">
        <v>24</v>
      </c>
      <c r="R15" s="3">
        <v>23</v>
      </c>
      <c r="S15" s="3">
        <v>22</v>
      </c>
      <c r="T15" s="27"/>
      <c r="U15" s="11">
        <f t="shared" si="0"/>
        <v>3</v>
      </c>
      <c r="V15" s="32">
        <f t="shared" si="1"/>
        <v>69</v>
      </c>
    </row>
    <row r="16" spans="1:22" s="1" customFormat="1" ht="13.5" customHeight="1">
      <c r="A16" s="31" t="s">
        <v>107</v>
      </c>
      <c r="B16" s="27"/>
      <c r="C16" s="3"/>
      <c r="D16" s="3"/>
      <c r="E16" s="3"/>
      <c r="F16" s="3"/>
      <c r="G16" s="27"/>
      <c r="H16" s="27"/>
      <c r="I16" s="3"/>
      <c r="J16" s="3"/>
      <c r="K16" s="3"/>
      <c r="L16" s="3"/>
      <c r="M16" s="3"/>
      <c r="N16" s="3"/>
      <c r="O16" s="3"/>
      <c r="P16" s="3"/>
      <c r="Q16" s="27"/>
      <c r="R16" s="3">
        <v>28</v>
      </c>
      <c r="S16" s="3">
        <v>29</v>
      </c>
      <c r="T16" s="3"/>
      <c r="U16" s="11">
        <f t="shared" si="0"/>
        <v>2</v>
      </c>
      <c r="V16" s="32">
        <f t="shared" si="1"/>
        <v>57</v>
      </c>
    </row>
    <row r="17" spans="1:22" s="1" customFormat="1" ht="13.5" customHeight="1">
      <c r="A17" s="27" t="s">
        <v>186</v>
      </c>
      <c r="B17" s="3"/>
      <c r="C17" s="3"/>
      <c r="D17" s="3"/>
      <c r="E17" s="3"/>
      <c r="F17" s="3"/>
      <c r="G17" s="27"/>
      <c r="H17" s="27"/>
      <c r="I17" s="3"/>
      <c r="J17" s="3"/>
      <c r="K17" s="3">
        <v>28</v>
      </c>
      <c r="L17" s="3"/>
      <c r="M17" s="27"/>
      <c r="N17" s="3">
        <v>28</v>
      </c>
      <c r="O17" s="3"/>
      <c r="P17" s="3"/>
      <c r="Q17" s="3"/>
      <c r="R17" s="3"/>
      <c r="S17" s="3"/>
      <c r="T17" s="3"/>
      <c r="U17" s="11">
        <f t="shared" si="0"/>
        <v>2</v>
      </c>
      <c r="V17" s="32">
        <f t="shared" si="1"/>
        <v>56</v>
      </c>
    </row>
    <row r="18" spans="1:22" s="1" customFormat="1" ht="13.5" customHeight="1">
      <c r="A18" s="31" t="s">
        <v>191</v>
      </c>
      <c r="B18" s="27"/>
      <c r="C18" s="3"/>
      <c r="D18" s="3"/>
      <c r="E18" s="27"/>
      <c r="F18" s="3"/>
      <c r="G18" s="27"/>
      <c r="H18" s="27"/>
      <c r="I18" s="3"/>
      <c r="J18" s="3"/>
      <c r="K18" s="3"/>
      <c r="L18" s="3"/>
      <c r="M18" s="3"/>
      <c r="N18" s="3"/>
      <c r="O18" s="3"/>
      <c r="P18" s="3"/>
      <c r="Q18" s="3"/>
      <c r="R18" s="3">
        <v>25</v>
      </c>
      <c r="S18" s="3">
        <v>28</v>
      </c>
      <c r="T18" s="3"/>
      <c r="U18" s="11">
        <f t="shared" si="0"/>
        <v>2</v>
      </c>
      <c r="V18" s="35">
        <f t="shared" si="1"/>
        <v>53</v>
      </c>
    </row>
    <row r="19" spans="1:22" s="1" customFormat="1" ht="13.5" customHeight="1">
      <c r="A19" s="27" t="s">
        <v>183</v>
      </c>
      <c r="B19" s="3"/>
      <c r="C19" s="3"/>
      <c r="D19" s="3"/>
      <c r="E19" s="3"/>
      <c r="F19" s="3"/>
      <c r="G19" s="27"/>
      <c r="H19" s="27">
        <v>23</v>
      </c>
      <c r="I19" s="3"/>
      <c r="J19" s="3"/>
      <c r="K19" s="3"/>
      <c r="L19" s="3"/>
      <c r="M19" s="27">
        <v>27</v>
      </c>
      <c r="N19" s="3"/>
      <c r="O19" s="3"/>
      <c r="P19" s="3"/>
      <c r="Q19" s="3"/>
      <c r="R19" s="3"/>
      <c r="S19" s="3"/>
      <c r="T19" s="3"/>
      <c r="U19" s="11">
        <f>COUNT(B19:T19)</f>
        <v>2</v>
      </c>
      <c r="V19" s="32">
        <f t="shared" si="1"/>
        <v>50</v>
      </c>
    </row>
    <row r="20" spans="1:22" s="1" customFormat="1" ht="13.5" customHeight="1">
      <c r="A20" s="31" t="s">
        <v>176</v>
      </c>
      <c r="B20" s="3"/>
      <c r="C20" s="3">
        <v>30</v>
      </c>
      <c r="D20" s="3"/>
      <c r="E20" s="3"/>
      <c r="F20" s="3"/>
      <c r="G20" s="27"/>
      <c r="H20" s="27"/>
      <c r="I20" s="27"/>
      <c r="J20" s="27"/>
      <c r="K20" s="27"/>
      <c r="L20" s="27"/>
      <c r="M20" s="27"/>
      <c r="N20" s="27"/>
      <c r="O20" s="3"/>
      <c r="P20" s="3"/>
      <c r="Q20" s="3"/>
      <c r="R20" s="3"/>
      <c r="S20" s="3"/>
      <c r="T20" s="3"/>
      <c r="U20" s="11">
        <f>COUNT(B20:T20)</f>
        <v>1</v>
      </c>
      <c r="V20" s="32">
        <f t="shared" si="1"/>
        <v>30</v>
      </c>
    </row>
    <row r="21" spans="1:22" s="1" customFormat="1" ht="13.5" customHeight="1">
      <c r="A21" s="27" t="s">
        <v>204</v>
      </c>
      <c r="B21" s="3"/>
      <c r="C21" s="3"/>
      <c r="D21" s="3"/>
      <c r="E21" s="3"/>
      <c r="F21" s="3"/>
      <c r="G21" s="27"/>
      <c r="H21" s="27"/>
      <c r="I21" s="3"/>
      <c r="J21" s="3"/>
      <c r="K21" s="3"/>
      <c r="L21" s="3"/>
      <c r="M21" s="27"/>
      <c r="N21" s="3"/>
      <c r="O21" s="3"/>
      <c r="P21" s="3"/>
      <c r="Q21" s="3"/>
      <c r="R21" s="3"/>
      <c r="S21" s="3"/>
      <c r="T21" s="3">
        <v>28</v>
      </c>
      <c r="U21" s="11">
        <f>COUNT(B21:T21)</f>
        <v>1</v>
      </c>
      <c r="V21" s="32">
        <f t="shared" si="1"/>
        <v>28</v>
      </c>
    </row>
    <row r="22" spans="1:22" s="1" customFormat="1" ht="13.5" customHeight="1">
      <c r="A22" s="31" t="s">
        <v>36</v>
      </c>
      <c r="B22" s="31"/>
      <c r="C22" s="27"/>
      <c r="D22" s="27"/>
      <c r="E22" s="3"/>
      <c r="F22" s="3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"/>
      <c r="R22" s="3">
        <v>27</v>
      </c>
      <c r="S22" s="3"/>
      <c r="T22" s="3"/>
      <c r="U22" s="11">
        <f>COUNT(B22:T22)</f>
        <v>1</v>
      </c>
      <c r="V22" s="32">
        <f t="shared" si="1"/>
        <v>27</v>
      </c>
    </row>
    <row r="23" spans="1:22" s="1" customFormat="1" ht="13.5" customHeight="1">
      <c r="A23" s="31" t="s">
        <v>194</v>
      </c>
      <c r="B23" s="31"/>
      <c r="C23" s="27"/>
      <c r="D23" s="27"/>
      <c r="E23" s="3"/>
      <c r="F23" s="3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"/>
      <c r="R23" s="3"/>
      <c r="S23" s="3">
        <v>27</v>
      </c>
      <c r="T23" s="3"/>
      <c r="U23" s="11">
        <f t="shared" si="0"/>
        <v>1</v>
      </c>
      <c r="V23" s="32">
        <f t="shared" si="1"/>
        <v>27</v>
      </c>
    </row>
    <row r="24" spans="1:22" s="1" customFormat="1" ht="13.5" customHeight="1">
      <c r="A24" s="27" t="s">
        <v>188</v>
      </c>
      <c r="B24" s="3"/>
      <c r="C24" s="3"/>
      <c r="D24" s="3"/>
      <c r="E24" s="3"/>
      <c r="F24" s="3"/>
      <c r="G24" s="27"/>
      <c r="H24" s="27"/>
      <c r="I24" s="3"/>
      <c r="J24" s="3"/>
      <c r="K24" s="3"/>
      <c r="L24" s="3"/>
      <c r="M24" s="27">
        <v>26</v>
      </c>
      <c r="N24" s="3"/>
      <c r="O24" s="3"/>
      <c r="P24" s="3"/>
      <c r="Q24" s="3"/>
      <c r="R24" s="3"/>
      <c r="S24" s="3"/>
      <c r="T24" s="3"/>
      <c r="U24" s="11">
        <f>COUNT(B24:T24)</f>
        <v>1</v>
      </c>
      <c r="V24" s="32">
        <f t="shared" si="1"/>
        <v>26</v>
      </c>
    </row>
    <row r="25" spans="1:22" s="1" customFormat="1" ht="13.5" customHeight="1">
      <c r="A25" s="27" t="s">
        <v>195</v>
      </c>
      <c r="B25" s="3"/>
      <c r="C25" s="3"/>
      <c r="D25" s="3"/>
      <c r="E25" s="3"/>
      <c r="F25" s="3"/>
      <c r="G25" s="27"/>
      <c r="H25" s="27"/>
      <c r="I25" s="3"/>
      <c r="J25" s="3"/>
      <c r="K25" s="3"/>
      <c r="L25" s="3"/>
      <c r="M25" s="27"/>
      <c r="N25" s="3"/>
      <c r="O25" s="3"/>
      <c r="P25" s="3"/>
      <c r="Q25" s="3"/>
      <c r="R25" s="3"/>
      <c r="S25" s="3">
        <v>26</v>
      </c>
      <c r="T25" s="3"/>
      <c r="U25" s="11">
        <f t="shared" si="0"/>
        <v>1</v>
      </c>
      <c r="V25" s="32">
        <f t="shared" si="1"/>
        <v>26</v>
      </c>
    </row>
    <row r="26" spans="1:22" s="1" customFormat="1" ht="13.5" customHeight="1">
      <c r="A26" s="27" t="s">
        <v>189</v>
      </c>
      <c r="B26" s="3"/>
      <c r="C26" s="3"/>
      <c r="D26" s="3"/>
      <c r="E26" s="3"/>
      <c r="F26" s="3"/>
      <c r="G26" s="27"/>
      <c r="H26" s="27"/>
      <c r="I26" s="3"/>
      <c r="J26" s="3"/>
      <c r="K26" s="3"/>
      <c r="L26" s="3"/>
      <c r="M26" s="27">
        <v>25</v>
      </c>
      <c r="N26" s="3"/>
      <c r="O26" s="3"/>
      <c r="P26" s="3"/>
      <c r="Q26" s="3"/>
      <c r="R26" s="3"/>
      <c r="S26" s="3"/>
      <c r="T26" s="3"/>
      <c r="U26" s="11">
        <f t="shared" si="0"/>
        <v>1</v>
      </c>
      <c r="V26" s="32">
        <f t="shared" si="1"/>
        <v>25</v>
      </c>
    </row>
    <row r="27" spans="1:22" s="1" customFormat="1" ht="13.5" customHeight="1">
      <c r="A27" s="31" t="s">
        <v>196</v>
      </c>
      <c r="B27" s="27"/>
      <c r="C27" s="3"/>
      <c r="D27" s="3"/>
      <c r="E27" s="27"/>
      <c r="F27" s="3"/>
      <c r="G27" s="27"/>
      <c r="H27" s="27"/>
      <c r="I27" s="3"/>
      <c r="J27" s="3"/>
      <c r="K27" s="3"/>
      <c r="L27" s="3"/>
      <c r="M27" s="3"/>
      <c r="N27" s="3"/>
      <c r="O27" s="3"/>
      <c r="P27" s="3"/>
      <c r="Q27" s="3"/>
      <c r="R27" s="3"/>
      <c r="S27" s="27">
        <v>25</v>
      </c>
      <c r="T27" s="3"/>
      <c r="U27" s="11">
        <f>COUNT(B27:T27)</f>
        <v>1</v>
      </c>
      <c r="V27" s="32">
        <f t="shared" si="1"/>
        <v>25</v>
      </c>
    </row>
    <row r="28" spans="1:22" s="1" customFormat="1" ht="13.5" customHeight="1">
      <c r="A28" s="31" t="s">
        <v>157</v>
      </c>
      <c r="B28" s="31"/>
      <c r="C28" s="27"/>
      <c r="D28" s="27"/>
      <c r="E28" s="3"/>
      <c r="F28" s="3"/>
      <c r="G28" s="27"/>
      <c r="H28" s="27"/>
      <c r="I28" s="3"/>
      <c r="J28" s="3"/>
      <c r="K28" s="3">
        <v>24</v>
      </c>
      <c r="L28" s="3"/>
      <c r="M28" s="3"/>
      <c r="N28" s="3"/>
      <c r="O28" s="3"/>
      <c r="P28" s="3"/>
      <c r="Q28" s="3"/>
      <c r="R28" s="3"/>
      <c r="S28" s="27"/>
      <c r="T28" s="3"/>
      <c r="U28" s="11">
        <f t="shared" si="0"/>
        <v>1</v>
      </c>
      <c r="V28" s="32">
        <f t="shared" si="1"/>
        <v>24</v>
      </c>
    </row>
    <row r="29" spans="1:22" s="1" customFormat="1" ht="13.5" customHeight="1">
      <c r="A29" s="31" t="s">
        <v>192</v>
      </c>
      <c r="B29" s="27"/>
      <c r="C29" s="3"/>
      <c r="D29" s="3"/>
      <c r="E29" s="27"/>
      <c r="F29" s="3"/>
      <c r="G29" s="27"/>
      <c r="H29" s="27"/>
      <c r="I29" s="3"/>
      <c r="J29" s="3"/>
      <c r="K29" s="3"/>
      <c r="L29" s="3"/>
      <c r="M29" s="3"/>
      <c r="N29" s="3"/>
      <c r="O29" s="3"/>
      <c r="P29" s="3"/>
      <c r="Q29" s="3"/>
      <c r="R29" s="3">
        <v>24</v>
      </c>
      <c r="S29" s="3"/>
      <c r="T29" s="31"/>
      <c r="U29" s="11">
        <f t="shared" si="0"/>
        <v>1</v>
      </c>
      <c r="V29" s="32">
        <f t="shared" si="1"/>
        <v>24</v>
      </c>
    </row>
    <row r="30" spans="1:22" s="1" customFormat="1" ht="13.5" customHeight="1">
      <c r="A30" s="31" t="s">
        <v>198</v>
      </c>
      <c r="B30" s="27"/>
      <c r="C30" s="3"/>
      <c r="D30" s="3"/>
      <c r="E30" s="27"/>
      <c r="F30" s="3"/>
      <c r="G30" s="27"/>
      <c r="H30" s="27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v>24</v>
      </c>
      <c r="T30" s="31"/>
      <c r="U30" s="11">
        <f>COUNT(B30:T30)</f>
        <v>1</v>
      </c>
      <c r="V30" s="32">
        <f t="shared" si="1"/>
        <v>24</v>
      </c>
    </row>
    <row r="31" spans="1:22" s="1" customFormat="1" ht="13.5" customHeight="1">
      <c r="A31" s="31" t="s">
        <v>199</v>
      </c>
      <c r="B31" s="27"/>
      <c r="C31" s="3"/>
      <c r="D31" s="3"/>
      <c r="E31" s="27"/>
      <c r="F31" s="3"/>
      <c r="G31" s="27"/>
      <c r="H31" s="27"/>
      <c r="I31" s="3"/>
      <c r="J31" s="3"/>
      <c r="K31" s="3"/>
      <c r="L31" s="3"/>
      <c r="M31" s="3"/>
      <c r="N31" s="3"/>
      <c r="O31" s="3"/>
      <c r="P31" s="3"/>
      <c r="Q31" s="3"/>
      <c r="R31" s="3"/>
      <c r="S31" s="27">
        <v>23</v>
      </c>
      <c r="T31" s="31"/>
      <c r="U31" s="11">
        <f>COUNT(B31:T31)</f>
        <v>1</v>
      </c>
      <c r="V31" s="32">
        <f t="shared" si="1"/>
        <v>23</v>
      </c>
    </row>
    <row r="32" spans="1:22" s="1" customFormat="1" ht="13.5" customHeight="1">
      <c r="A32" s="31" t="s">
        <v>158</v>
      </c>
      <c r="B32" s="31"/>
      <c r="C32" s="27"/>
      <c r="D32" s="27"/>
      <c r="E32" s="3"/>
      <c r="F32" s="3">
        <v>22</v>
      </c>
      <c r="G32" s="27"/>
      <c r="H32" s="27"/>
      <c r="I32" s="3"/>
      <c r="J32" s="3"/>
      <c r="K32" s="3"/>
      <c r="L32" s="3"/>
      <c r="M32" s="27"/>
      <c r="N32" s="3"/>
      <c r="O32" s="3"/>
      <c r="P32" s="3"/>
      <c r="Q32" s="3"/>
      <c r="R32" s="3"/>
      <c r="S32" s="27"/>
      <c r="T32" s="3"/>
      <c r="U32" s="11">
        <f t="shared" si="0"/>
        <v>1</v>
      </c>
      <c r="V32" s="32">
        <f t="shared" si="1"/>
        <v>22</v>
      </c>
    </row>
    <row r="33" spans="1:22" s="1" customFormat="1" ht="13.5" customHeight="1">
      <c r="A33" s="27" t="s">
        <v>182</v>
      </c>
      <c r="B33" s="3"/>
      <c r="C33" s="3"/>
      <c r="D33" s="3"/>
      <c r="E33" s="3"/>
      <c r="F33" s="3"/>
      <c r="G33" s="27"/>
      <c r="H33" s="27">
        <v>22</v>
      </c>
      <c r="I33" s="3"/>
      <c r="J33" s="3"/>
      <c r="K33" s="3"/>
      <c r="L33" s="3"/>
      <c r="M33" s="27"/>
      <c r="N33" s="3"/>
      <c r="O33" s="3"/>
      <c r="P33" s="3"/>
      <c r="Q33" s="27"/>
      <c r="R33" s="3"/>
      <c r="S33" s="3"/>
      <c r="T33" s="3"/>
      <c r="U33" s="11">
        <f t="shared" si="0"/>
        <v>1</v>
      </c>
      <c r="V33" s="32">
        <f t="shared" si="1"/>
        <v>22</v>
      </c>
    </row>
    <row r="34" spans="1:22" s="1" customFormat="1" ht="13.5" customHeight="1">
      <c r="A34" s="27" t="s">
        <v>201</v>
      </c>
      <c r="B34" s="3"/>
      <c r="C34" s="3"/>
      <c r="D34" s="3"/>
      <c r="E34" s="3"/>
      <c r="F34" s="3"/>
      <c r="G34" s="27"/>
      <c r="H34" s="27"/>
      <c r="I34" s="3"/>
      <c r="J34" s="3"/>
      <c r="K34" s="3"/>
      <c r="L34" s="3"/>
      <c r="M34" s="27"/>
      <c r="N34" s="3"/>
      <c r="O34" s="3"/>
      <c r="P34" s="3"/>
      <c r="Q34" s="27"/>
      <c r="R34" s="3"/>
      <c r="S34" s="3">
        <v>21</v>
      </c>
      <c r="T34" s="3"/>
      <c r="U34" s="11">
        <f>COUNT(B34:T34)</f>
        <v>1</v>
      </c>
      <c r="V34" s="32">
        <f t="shared" si="1"/>
        <v>21</v>
      </c>
    </row>
    <row r="35" spans="1:22" s="1" customFormat="1" ht="13.5" customHeight="1">
      <c r="A35" s="31" t="s">
        <v>165</v>
      </c>
      <c r="B35" s="31"/>
      <c r="C35" s="27"/>
      <c r="D35" s="27"/>
      <c r="E35" s="3"/>
      <c r="F35" s="3"/>
      <c r="G35" s="27"/>
      <c r="H35" s="27"/>
      <c r="I35" s="3"/>
      <c r="J35" s="3"/>
      <c r="K35" s="3"/>
      <c r="L35" s="3"/>
      <c r="M35" s="3"/>
      <c r="N35" s="3"/>
      <c r="O35" s="3"/>
      <c r="P35" s="27" t="s">
        <v>63</v>
      </c>
      <c r="Q35" s="3"/>
      <c r="R35" s="27"/>
      <c r="S35" s="3"/>
      <c r="T35" s="3"/>
      <c r="U35" s="11">
        <f t="shared" si="0"/>
        <v>0</v>
      </c>
      <c r="V35" s="32">
        <f t="shared" si="1"/>
        <v>0</v>
      </c>
    </row>
    <row r="36" spans="1:22" s="1" customFormat="1" ht="13.5" customHeight="1">
      <c r="A36" s="31" t="s">
        <v>23</v>
      </c>
      <c r="B36" s="27"/>
      <c r="C36" s="3"/>
      <c r="D36" s="3">
        <v>0</v>
      </c>
      <c r="E36" s="3"/>
      <c r="F36" s="3"/>
      <c r="G36" s="27"/>
      <c r="H36" s="27"/>
      <c r="I36" s="27"/>
      <c r="J36" s="27"/>
      <c r="K36" s="27"/>
      <c r="L36" s="27"/>
      <c r="M36" s="27"/>
      <c r="N36" s="27"/>
      <c r="O36" s="27"/>
      <c r="P36" s="3"/>
      <c r="Q36" s="3"/>
      <c r="R36" s="3"/>
      <c r="S36" s="3"/>
      <c r="T36" s="3"/>
      <c r="U36" s="11">
        <f t="shared" si="0"/>
        <v>1</v>
      </c>
      <c r="V36" s="32">
        <f t="shared" si="1"/>
        <v>0</v>
      </c>
    </row>
    <row r="37" spans="1:21" ht="13.5" customHeight="1">
      <c r="A37" s="3"/>
      <c r="B37" s="2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27"/>
      <c r="R37" s="27"/>
      <c r="S37" s="3"/>
      <c r="T37" s="3"/>
      <c r="U37" s="5"/>
    </row>
    <row r="38" spans="1:22" ht="51" customHeight="1">
      <c r="A38" s="8"/>
      <c r="B38" s="34" t="s">
        <v>62</v>
      </c>
      <c r="C38" s="25" t="s">
        <v>172</v>
      </c>
      <c r="D38" s="25" t="s">
        <v>17</v>
      </c>
      <c r="E38" s="25" t="s">
        <v>141</v>
      </c>
      <c r="F38" s="25" t="s">
        <v>42</v>
      </c>
      <c r="G38" s="25" t="s">
        <v>69</v>
      </c>
      <c r="H38" s="25" t="s">
        <v>19</v>
      </c>
      <c r="I38" s="25" t="s">
        <v>173</v>
      </c>
      <c r="J38" s="25" t="s">
        <v>68</v>
      </c>
      <c r="K38" s="25" t="s">
        <v>115</v>
      </c>
      <c r="L38" s="25" t="s">
        <v>70</v>
      </c>
      <c r="M38" s="25" t="s">
        <v>116</v>
      </c>
      <c r="N38" s="25" t="s">
        <v>117</v>
      </c>
      <c r="O38" s="25" t="s">
        <v>21</v>
      </c>
      <c r="P38" s="25" t="s">
        <v>142</v>
      </c>
      <c r="Q38" s="25" t="s">
        <v>101</v>
      </c>
      <c r="R38" s="25" t="s">
        <v>81</v>
      </c>
      <c r="S38" s="25" t="s">
        <v>73</v>
      </c>
      <c r="T38" s="25" t="s">
        <v>22</v>
      </c>
      <c r="U38" s="26" t="s">
        <v>75</v>
      </c>
      <c r="V38" s="33" t="s">
        <v>174</v>
      </c>
    </row>
    <row r="39" spans="1:22" ht="12.75">
      <c r="A39" s="31" t="s">
        <v>127</v>
      </c>
      <c r="B39" s="31"/>
      <c r="C39" s="27"/>
      <c r="D39" s="27">
        <v>30</v>
      </c>
      <c r="E39" s="3">
        <v>29</v>
      </c>
      <c r="F39" s="3">
        <v>30</v>
      </c>
      <c r="G39" s="27">
        <v>29</v>
      </c>
      <c r="H39" s="27"/>
      <c r="I39" s="27">
        <v>30</v>
      </c>
      <c r="J39" s="3"/>
      <c r="K39" s="27">
        <v>29</v>
      </c>
      <c r="L39" s="3"/>
      <c r="M39" s="3"/>
      <c r="N39" s="27"/>
      <c r="O39" s="27">
        <v>30</v>
      </c>
      <c r="P39" s="27">
        <v>29</v>
      </c>
      <c r="Q39" s="3">
        <v>29</v>
      </c>
      <c r="R39" s="31">
        <v>30</v>
      </c>
      <c r="S39" s="27"/>
      <c r="T39" s="27">
        <v>30</v>
      </c>
      <c r="U39" s="11">
        <f aca="true" t="shared" si="2" ref="U39:U54">COUNT(B39:T39)</f>
        <v>11</v>
      </c>
      <c r="V39" s="32">
        <f aca="true" t="shared" si="3" ref="V39:V57">IF(U39&gt;7,(LARGE(B39:T39,1)+LARGE(B39:T39,2)+LARGE(B39:T39,3)+LARGE(B39:T39,4)+LARGE(B39:T39,5)+LARGE(B39:T39,6)+LARGE(B39:T39,7)+LARGE(B39:T39,8)),SUM(B39:T39))</f>
        <v>238</v>
      </c>
    </row>
    <row r="40" spans="1:22" ht="12.75">
      <c r="A40" s="31" t="s">
        <v>153</v>
      </c>
      <c r="B40" s="31"/>
      <c r="C40" s="27"/>
      <c r="D40" s="27">
        <v>29</v>
      </c>
      <c r="E40" s="3">
        <v>28</v>
      </c>
      <c r="F40" s="3"/>
      <c r="G40" s="27"/>
      <c r="H40" s="27"/>
      <c r="I40" s="27"/>
      <c r="J40" s="3"/>
      <c r="K40" s="3">
        <v>26</v>
      </c>
      <c r="L40" s="27">
        <v>28</v>
      </c>
      <c r="M40" s="3">
        <v>30</v>
      </c>
      <c r="N40" s="27">
        <v>30</v>
      </c>
      <c r="O40" s="27">
        <v>29</v>
      </c>
      <c r="P40" s="27">
        <v>30</v>
      </c>
      <c r="Q40" s="27">
        <v>28</v>
      </c>
      <c r="R40" s="31">
        <v>28</v>
      </c>
      <c r="S40" s="31">
        <v>27</v>
      </c>
      <c r="T40" s="31">
        <v>29</v>
      </c>
      <c r="U40" s="11">
        <f t="shared" si="2"/>
        <v>12</v>
      </c>
      <c r="V40" s="32">
        <f t="shared" si="3"/>
        <v>233</v>
      </c>
    </row>
    <row r="41" spans="1:22" ht="12.75">
      <c r="A41" s="27" t="s">
        <v>118</v>
      </c>
      <c r="B41" s="31"/>
      <c r="C41" s="27"/>
      <c r="D41" s="27"/>
      <c r="E41" s="3">
        <v>30</v>
      </c>
      <c r="F41" s="3"/>
      <c r="G41" s="27">
        <v>30</v>
      </c>
      <c r="H41" s="27"/>
      <c r="I41" s="3"/>
      <c r="J41" s="3"/>
      <c r="K41" s="27"/>
      <c r="L41" s="3">
        <v>30</v>
      </c>
      <c r="M41" s="3"/>
      <c r="N41" s="27"/>
      <c r="O41" s="27"/>
      <c r="P41" s="27"/>
      <c r="Q41" s="3"/>
      <c r="R41" s="27"/>
      <c r="S41" s="27"/>
      <c r="T41" s="3"/>
      <c r="U41" s="11">
        <f t="shared" si="2"/>
        <v>3</v>
      </c>
      <c r="V41" s="32">
        <f t="shared" si="3"/>
        <v>90</v>
      </c>
    </row>
    <row r="42" spans="1:22" ht="12.75">
      <c r="A42" s="27" t="s">
        <v>125</v>
      </c>
      <c r="B42" s="31"/>
      <c r="C42" s="27"/>
      <c r="D42" s="27"/>
      <c r="E42" s="3"/>
      <c r="F42" s="3">
        <v>29</v>
      </c>
      <c r="G42" s="27">
        <v>28</v>
      </c>
      <c r="H42" s="27"/>
      <c r="I42" s="3"/>
      <c r="J42" s="3"/>
      <c r="K42" s="3">
        <v>28</v>
      </c>
      <c r="L42" s="3"/>
      <c r="M42" s="3"/>
      <c r="N42" s="3"/>
      <c r="O42" s="3"/>
      <c r="P42" s="3"/>
      <c r="Q42" s="3"/>
      <c r="R42" s="3"/>
      <c r="S42" s="3"/>
      <c r="T42" s="3"/>
      <c r="U42" s="11">
        <f t="shared" si="2"/>
        <v>3</v>
      </c>
      <c r="V42" s="32">
        <f t="shared" si="3"/>
        <v>85</v>
      </c>
    </row>
    <row r="43" spans="1:22" ht="12.75">
      <c r="A43" s="31" t="s">
        <v>190</v>
      </c>
      <c r="B43" s="31"/>
      <c r="C43" s="27"/>
      <c r="D43" s="27"/>
      <c r="E43" s="27"/>
      <c r="F43" s="3"/>
      <c r="G43" s="27"/>
      <c r="H43" s="27"/>
      <c r="I43" s="3"/>
      <c r="J43" s="3"/>
      <c r="K43" s="3"/>
      <c r="L43" s="3"/>
      <c r="M43" s="3"/>
      <c r="N43" s="27" t="s">
        <v>63</v>
      </c>
      <c r="O43" s="3"/>
      <c r="P43" s="3"/>
      <c r="Q43" s="3">
        <v>30</v>
      </c>
      <c r="R43" s="3"/>
      <c r="S43" s="3">
        <v>30</v>
      </c>
      <c r="T43" s="3"/>
      <c r="U43" s="11">
        <f t="shared" si="2"/>
        <v>2</v>
      </c>
      <c r="V43" s="32">
        <f t="shared" si="3"/>
        <v>60</v>
      </c>
    </row>
    <row r="44" spans="1:22" ht="12.75">
      <c r="A44" s="31" t="s">
        <v>151</v>
      </c>
      <c r="B44" s="31"/>
      <c r="C44" s="27"/>
      <c r="D44" s="27"/>
      <c r="E44" s="27"/>
      <c r="F44" s="3"/>
      <c r="G44" s="27"/>
      <c r="H44" s="27"/>
      <c r="I44" s="3"/>
      <c r="J44" s="3">
        <v>30</v>
      </c>
      <c r="K44" s="3"/>
      <c r="L44" s="3">
        <v>27</v>
      </c>
      <c r="M44" s="3"/>
      <c r="N44" s="3"/>
      <c r="O44" s="3"/>
      <c r="P44" s="3"/>
      <c r="Q44" s="3"/>
      <c r="R44" s="3"/>
      <c r="S44" s="3"/>
      <c r="T44" s="3"/>
      <c r="U44" s="11">
        <f t="shared" si="2"/>
        <v>2</v>
      </c>
      <c r="V44" s="32">
        <f t="shared" si="3"/>
        <v>57</v>
      </c>
    </row>
    <row r="45" spans="1:22" ht="12.75">
      <c r="A45" s="27" t="s">
        <v>185</v>
      </c>
      <c r="B45" s="31"/>
      <c r="C45" s="27"/>
      <c r="D45" s="27"/>
      <c r="E45" s="3"/>
      <c r="F45" s="3"/>
      <c r="G45" s="27"/>
      <c r="H45" s="27"/>
      <c r="I45" s="3">
        <v>29</v>
      </c>
      <c r="J45" s="3"/>
      <c r="K45" s="3"/>
      <c r="L45" s="3"/>
      <c r="M45" s="3"/>
      <c r="N45" s="3"/>
      <c r="O45" s="3"/>
      <c r="P45" s="3"/>
      <c r="Q45" s="3"/>
      <c r="R45" s="3"/>
      <c r="S45" s="3">
        <v>28</v>
      </c>
      <c r="T45" s="3"/>
      <c r="U45" s="11">
        <f t="shared" si="2"/>
        <v>2</v>
      </c>
      <c r="V45" s="32">
        <f t="shared" si="3"/>
        <v>57</v>
      </c>
    </row>
    <row r="46" spans="1:22" ht="12.75">
      <c r="A46" s="27" t="s">
        <v>135</v>
      </c>
      <c r="B46" s="31"/>
      <c r="C46" s="27"/>
      <c r="D46" s="27"/>
      <c r="E46" s="3"/>
      <c r="F46" s="3"/>
      <c r="G46" s="27"/>
      <c r="H46" s="27"/>
      <c r="I46" s="3"/>
      <c r="J46" s="3"/>
      <c r="K46" s="3">
        <v>27</v>
      </c>
      <c r="L46" s="3"/>
      <c r="M46" s="3"/>
      <c r="N46" s="3"/>
      <c r="O46" s="3"/>
      <c r="P46" s="3"/>
      <c r="Q46" s="3"/>
      <c r="R46" s="3"/>
      <c r="S46" s="3">
        <v>23</v>
      </c>
      <c r="T46" s="3"/>
      <c r="U46" s="11">
        <f t="shared" si="2"/>
        <v>2</v>
      </c>
      <c r="V46" s="32">
        <f t="shared" si="3"/>
        <v>50</v>
      </c>
    </row>
    <row r="47" spans="1:22" ht="12.75">
      <c r="A47" s="27" t="s">
        <v>175</v>
      </c>
      <c r="B47" s="31"/>
      <c r="C47" s="27">
        <v>30</v>
      </c>
      <c r="D47" s="27"/>
      <c r="E47" s="3"/>
      <c r="F47" s="3"/>
      <c r="G47" s="27"/>
      <c r="H47" s="2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1">
        <f t="shared" si="2"/>
        <v>1</v>
      </c>
      <c r="V47" s="32">
        <f t="shared" si="3"/>
        <v>30</v>
      </c>
    </row>
    <row r="48" spans="1:22" ht="12.75">
      <c r="A48" s="27" t="s">
        <v>184</v>
      </c>
      <c r="B48" s="31"/>
      <c r="C48" s="27"/>
      <c r="D48" s="27"/>
      <c r="E48" s="3"/>
      <c r="F48" s="3"/>
      <c r="G48" s="27"/>
      <c r="H48" s="27">
        <v>30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1">
        <f t="shared" si="2"/>
        <v>1</v>
      </c>
      <c r="V48" s="32">
        <f t="shared" si="3"/>
        <v>30</v>
      </c>
    </row>
    <row r="49" spans="1:22" ht="12.75">
      <c r="A49" s="31" t="s">
        <v>136</v>
      </c>
      <c r="B49" s="31"/>
      <c r="C49" s="27"/>
      <c r="D49" s="27"/>
      <c r="E49" s="3"/>
      <c r="F49" s="3"/>
      <c r="G49" s="27"/>
      <c r="H49" s="27"/>
      <c r="I49" s="3"/>
      <c r="J49" s="3"/>
      <c r="K49" s="3">
        <v>30</v>
      </c>
      <c r="L49" s="3"/>
      <c r="M49" s="3"/>
      <c r="N49" s="3"/>
      <c r="O49" s="3"/>
      <c r="P49" s="3"/>
      <c r="Q49" s="3"/>
      <c r="R49" s="3"/>
      <c r="S49" s="3"/>
      <c r="T49" s="3"/>
      <c r="U49" s="11">
        <f t="shared" si="2"/>
        <v>1</v>
      </c>
      <c r="V49" s="32">
        <f t="shared" si="3"/>
        <v>30</v>
      </c>
    </row>
    <row r="50" spans="1:22" ht="12.75">
      <c r="A50" s="27" t="s">
        <v>187</v>
      </c>
      <c r="B50" s="31"/>
      <c r="C50" s="27"/>
      <c r="D50" s="27"/>
      <c r="E50" s="27"/>
      <c r="F50" s="3"/>
      <c r="G50" s="27"/>
      <c r="H50" s="27"/>
      <c r="I50" s="3"/>
      <c r="J50" s="3"/>
      <c r="K50" s="3"/>
      <c r="L50" s="3">
        <v>29</v>
      </c>
      <c r="M50" s="3"/>
      <c r="N50" s="3"/>
      <c r="O50" s="3"/>
      <c r="P50" s="3"/>
      <c r="Q50" s="3"/>
      <c r="R50" s="3"/>
      <c r="S50" s="3"/>
      <c r="T50" s="3"/>
      <c r="U50" s="11">
        <f t="shared" si="2"/>
        <v>1</v>
      </c>
      <c r="V50" s="32">
        <f t="shared" si="3"/>
        <v>29</v>
      </c>
    </row>
    <row r="51" spans="1:22" ht="12.75">
      <c r="A51" s="31" t="s">
        <v>193</v>
      </c>
      <c r="B51" s="31"/>
      <c r="C51" s="27"/>
      <c r="D51" s="27"/>
      <c r="E51" s="3"/>
      <c r="F51" s="3"/>
      <c r="G51" s="27"/>
      <c r="H51" s="27"/>
      <c r="I51" s="3"/>
      <c r="J51" s="3"/>
      <c r="K51" s="3"/>
      <c r="L51" s="3"/>
      <c r="M51" s="3"/>
      <c r="N51" s="3"/>
      <c r="O51" s="3"/>
      <c r="P51" s="3"/>
      <c r="Q51" s="3"/>
      <c r="R51" s="3">
        <v>29</v>
      </c>
      <c r="S51" s="3"/>
      <c r="T51" s="3"/>
      <c r="U51" s="11">
        <f>COUNT(B51:T51)</f>
        <v>1</v>
      </c>
      <c r="V51" s="32">
        <f t="shared" si="3"/>
        <v>29</v>
      </c>
    </row>
    <row r="52" spans="1:22" ht="12.75">
      <c r="A52" s="31" t="s">
        <v>197</v>
      </c>
      <c r="B52" s="31"/>
      <c r="C52" s="27"/>
      <c r="D52" s="27"/>
      <c r="E52" s="3"/>
      <c r="F52" s="3"/>
      <c r="G52" s="27"/>
      <c r="H52" s="27"/>
      <c r="I52" s="3"/>
      <c r="J52" s="3"/>
      <c r="K52" s="3"/>
      <c r="L52" s="3"/>
      <c r="M52" s="3"/>
      <c r="N52" s="3"/>
      <c r="O52" s="3"/>
      <c r="P52" s="3"/>
      <c r="Q52" s="3"/>
      <c r="R52" s="3"/>
      <c r="S52" s="3">
        <v>29</v>
      </c>
      <c r="T52" s="3"/>
      <c r="U52" s="11">
        <f t="shared" si="2"/>
        <v>1</v>
      </c>
      <c r="V52" s="32">
        <f t="shared" si="3"/>
        <v>29</v>
      </c>
    </row>
    <row r="53" spans="1:22" ht="12.75">
      <c r="A53" s="27" t="s">
        <v>178</v>
      </c>
      <c r="B53" s="31"/>
      <c r="C53" s="27"/>
      <c r="D53" s="27"/>
      <c r="E53" s="3"/>
      <c r="F53" s="3"/>
      <c r="G53" s="27">
        <v>27</v>
      </c>
      <c r="H53" s="2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1">
        <f>COUNT(B53:T53)</f>
        <v>1</v>
      </c>
      <c r="V53" s="32">
        <f t="shared" si="3"/>
        <v>27</v>
      </c>
    </row>
    <row r="54" spans="1:22" ht="12.75">
      <c r="A54" s="31" t="s">
        <v>119</v>
      </c>
      <c r="B54" s="31"/>
      <c r="C54" s="27"/>
      <c r="D54" s="27"/>
      <c r="E54" s="27"/>
      <c r="F54" s="3"/>
      <c r="G54" s="27">
        <v>26</v>
      </c>
      <c r="H54" s="2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1">
        <f t="shared" si="2"/>
        <v>1</v>
      </c>
      <c r="V54" s="32">
        <f t="shared" si="3"/>
        <v>26</v>
      </c>
    </row>
    <row r="55" spans="1:22" ht="12.75">
      <c r="A55" s="31" t="s">
        <v>200</v>
      </c>
      <c r="B55" s="31"/>
      <c r="C55" s="27"/>
      <c r="D55" s="27"/>
      <c r="E55" s="27"/>
      <c r="F55" s="3"/>
      <c r="G55" s="27"/>
      <c r="H55" s="27"/>
      <c r="I55" s="3"/>
      <c r="J55" s="3"/>
      <c r="K55" s="3"/>
      <c r="L55" s="3"/>
      <c r="M55" s="3"/>
      <c r="N55" s="3"/>
      <c r="O55" s="3"/>
      <c r="P55" s="3"/>
      <c r="Q55" s="3"/>
      <c r="R55" s="3"/>
      <c r="S55" s="3">
        <v>26</v>
      </c>
      <c r="T55" s="3"/>
      <c r="U55" s="11">
        <f>COUNT(B55:T55)</f>
        <v>1</v>
      </c>
      <c r="V55" s="32">
        <f t="shared" si="3"/>
        <v>26</v>
      </c>
    </row>
    <row r="56" spans="1:22" ht="12.75">
      <c r="A56" s="31" t="s">
        <v>202</v>
      </c>
      <c r="B56" s="31"/>
      <c r="C56" s="27"/>
      <c r="D56" s="27"/>
      <c r="E56" s="27"/>
      <c r="F56" s="3"/>
      <c r="G56" s="27"/>
      <c r="H56" s="27"/>
      <c r="I56" s="3"/>
      <c r="J56" s="3"/>
      <c r="K56" s="3"/>
      <c r="L56" s="3"/>
      <c r="M56" s="3"/>
      <c r="N56" s="3"/>
      <c r="O56" s="3"/>
      <c r="P56" s="3"/>
      <c r="Q56" s="3"/>
      <c r="R56" s="3"/>
      <c r="S56" s="3">
        <v>25</v>
      </c>
      <c r="T56" s="3"/>
      <c r="U56" s="11">
        <f>COUNT(B56:T56)</f>
        <v>1</v>
      </c>
      <c r="V56" s="32">
        <f t="shared" si="3"/>
        <v>25</v>
      </c>
    </row>
    <row r="57" spans="1:22" ht="12.75">
      <c r="A57" s="31" t="s">
        <v>203</v>
      </c>
      <c r="B57" s="31"/>
      <c r="C57" s="27"/>
      <c r="D57" s="27"/>
      <c r="E57" s="27"/>
      <c r="F57" s="3"/>
      <c r="G57" s="27"/>
      <c r="H57" s="27"/>
      <c r="I57" s="3"/>
      <c r="J57" s="3"/>
      <c r="K57" s="3"/>
      <c r="L57" s="3"/>
      <c r="M57" s="3"/>
      <c r="N57" s="3"/>
      <c r="O57" s="3"/>
      <c r="P57" s="3"/>
      <c r="Q57" s="3"/>
      <c r="R57" s="3"/>
      <c r="S57" s="3">
        <v>24</v>
      </c>
      <c r="T57" s="3"/>
      <c r="U57" s="11">
        <f>COUNT(B57:T57)</f>
        <v>1</v>
      </c>
      <c r="V57" s="32">
        <f t="shared" si="3"/>
        <v>24</v>
      </c>
    </row>
    <row r="58" spans="1:21" ht="12.75">
      <c r="A58" s="3"/>
      <c r="B58" s="2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27"/>
      <c r="R58" s="27"/>
      <c r="S58" s="3"/>
      <c r="T58" s="3"/>
      <c r="U58" s="5"/>
    </row>
    <row r="59" spans="1:20" ht="12.75">
      <c r="A59" s="7" t="s">
        <v>120</v>
      </c>
      <c r="B59" s="5">
        <f aca="true" t="shared" si="4" ref="B59:T59">COUNT(B2:B57)</f>
        <v>0</v>
      </c>
      <c r="C59" s="5">
        <f t="shared" si="4"/>
        <v>3</v>
      </c>
      <c r="D59" s="5">
        <f t="shared" si="4"/>
        <v>7</v>
      </c>
      <c r="E59" s="5">
        <f t="shared" si="4"/>
        <v>7</v>
      </c>
      <c r="F59" s="5">
        <f t="shared" si="4"/>
        <v>12</v>
      </c>
      <c r="G59" s="5">
        <f t="shared" si="4"/>
        <v>11</v>
      </c>
      <c r="H59" s="5">
        <f t="shared" si="4"/>
        <v>10</v>
      </c>
      <c r="I59" s="5">
        <f t="shared" si="4"/>
        <v>8</v>
      </c>
      <c r="J59" s="5">
        <f t="shared" si="4"/>
        <v>4</v>
      </c>
      <c r="K59" s="5">
        <f t="shared" si="4"/>
        <v>14</v>
      </c>
      <c r="L59" s="5">
        <f t="shared" si="4"/>
        <v>10</v>
      </c>
      <c r="M59" s="5">
        <f t="shared" si="4"/>
        <v>7</v>
      </c>
      <c r="N59" s="5">
        <f t="shared" si="4"/>
        <v>7</v>
      </c>
      <c r="O59" s="5">
        <f t="shared" si="4"/>
        <v>7</v>
      </c>
      <c r="P59" s="5">
        <f t="shared" si="4"/>
        <v>5</v>
      </c>
      <c r="Q59" s="5">
        <f t="shared" si="4"/>
        <v>10</v>
      </c>
      <c r="R59" s="5">
        <f t="shared" si="4"/>
        <v>11</v>
      </c>
      <c r="S59" s="5">
        <f t="shared" si="4"/>
        <v>19</v>
      </c>
      <c r="T59" s="5">
        <f t="shared" si="4"/>
        <v>5</v>
      </c>
    </row>
    <row r="60" ht="12.75"/>
    <row r="61" ht="12.75">
      <c r="B61"/>
    </row>
    <row r="62" ht="12.75">
      <c r="B62"/>
    </row>
    <row r="63" spans="1:2" ht="12.75">
      <c r="A63" s="2"/>
      <c r="B63"/>
    </row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8" ht="12.75"/>
    <row r="89" ht="12.75"/>
    <row r="90" ht="12.75"/>
    <row r="91" ht="12.75"/>
  </sheetData>
  <sheetProtection/>
  <printOptions gridLines="1"/>
  <pageMargins left="0.75" right="0.75" top="1" bottom="1" header="0.5" footer="0.5"/>
  <pageSetup horizontalDpi="300" verticalDpi="300" orientation="landscape" paperSize="9" r:id="rId4"/>
  <headerFooter alignWithMargins="0">
    <oddHeader>&amp;C&amp;F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B1">
      <selection activeCell="X37" sqref="X37"/>
    </sheetView>
  </sheetViews>
  <sheetFormatPr defaultColWidth="9.140625" defaultRowHeight="12.75"/>
  <cols>
    <col min="1" max="1" width="7.421875" style="0" bestFit="1" customWidth="1"/>
    <col min="2" max="2" width="14.28125" style="0" customWidth="1"/>
    <col min="3" max="3" width="5.00390625" style="2" customWidth="1"/>
    <col min="4" max="22" width="5.00390625" style="0" customWidth="1"/>
    <col min="23" max="23" width="5.421875" style="0" customWidth="1"/>
    <col min="24" max="24" width="5.421875" style="32" customWidth="1"/>
  </cols>
  <sheetData>
    <row r="1" spans="1:24" s="8" customFormat="1" ht="51" customHeight="1">
      <c r="A1" s="12" t="s">
        <v>3</v>
      </c>
      <c r="C1" s="25" t="s">
        <v>62</v>
      </c>
      <c r="D1" s="25" t="s">
        <v>18</v>
      </c>
      <c r="E1" s="25" t="s">
        <v>17</v>
      </c>
      <c r="F1" s="25" t="s">
        <v>16</v>
      </c>
      <c r="G1" s="25" t="s">
        <v>141</v>
      </c>
      <c r="H1" s="25" t="s">
        <v>26</v>
      </c>
      <c r="I1" s="25" t="s">
        <v>42</v>
      </c>
      <c r="J1" s="25" t="s">
        <v>69</v>
      </c>
      <c r="K1" s="25" t="s">
        <v>19</v>
      </c>
      <c r="L1" s="25" t="s">
        <v>68</v>
      </c>
      <c r="M1" s="25" t="s">
        <v>115</v>
      </c>
      <c r="N1" s="25" t="s">
        <v>70</v>
      </c>
      <c r="O1" s="25" t="s">
        <v>116</v>
      </c>
      <c r="P1" s="25" t="s">
        <v>117</v>
      </c>
      <c r="Q1" s="25" t="s">
        <v>21</v>
      </c>
      <c r="R1" s="25" t="s">
        <v>101</v>
      </c>
      <c r="S1" s="25" t="s">
        <v>142</v>
      </c>
      <c r="T1" s="25" t="s">
        <v>81</v>
      </c>
      <c r="U1" s="25" t="s">
        <v>73</v>
      </c>
      <c r="V1" s="25" t="s">
        <v>22</v>
      </c>
      <c r="W1" s="26" t="s">
        <v>75</v>
      </c>
      <c r="X1" s="33" t="s">
        <v>134</v>
      </c>
    </row>
    <row r="2" spans="1:24" s="1" customFormat="1" ht="13.5" customHeight="1">
      <c r="A2" s="13">
        <v>1</v>
      </c>
      <c r="B2" s="31" t="s">
        <v>128</v>
      </c>
      <c r="C2" s="3"/>
      <c r="D2" s="3"/>
      <c r="E2" s="3"/>
      <c r="F2" s="3">
        <v>30</v>
      </c>
      <c r="G2" s="3">
        <v>30</v>
      </c>
      <c r="H2" s="27">
        <v>30</v>
      </c>
      <c r="I2" s="27"/>
      <c r="J2" s="27">
        <v>30</v>
      </c>
      <c r="K2" s="27">
        <v>30</v>
      </c>
      <c r="L2" s="27">
        <v>30</v>
      </c>
      <c r="M2" s="27">
        <v>30</v>
      </c>
      <c r="N2" s="27"/>
      <c r="O2" s="27">
        <v>30</v>
      </c>
      <c r="P2" s="27"/>
      <c r="Q2" s="27">
        <v>30</v>
      </c>
      <c r="R2" s="27">
        <v>30</v>
      </c>
      <c r="S2" s="3"/>
      <c r="T2" s="27">
        <v>30</v>
      </c>
      <c r="U2" s="31">
        <v>30</v>
      </c>
      <c r="V2" s="31"/>
      <c r="W2" s="11">
        <f aca="true" t="shared" si="0" ref="W2:W33">COUNT(C2:V2)</f>
        <v>12</v>
      </c>
      <c r="X2" s="32">
        <f aca="true" t="shared" si="1" ref="X2:X35">IF(W2&gt;5,(LARGE(C2:V2,1)+LARGE(C2:V2,2)+LARGE(C2:V2,3)+LARGE(C2:V2,4)+LARGE(C2:V2,5)+LARGE(C2:V2,6)),SUM(C2:V2))</f>
        <v>180</v>
      </c>
    </row>
    <row r="3" spans="1:24" s="1" customFormat="1" ht="13.5" customHeight="1">
      <c r="A3" s="13">
        <f aca="true" t="shared" si="2" ref="A3:A35">A2+1</f>
        <v>2</v>
      </c>
      <c r="B3" s="27" t="s">
        <v>147</v>
      </c>
      <c r="C3" s="3"/>
      <c r="D3" s="3">
        <v>30</v>
      </c>
      <c r="E3" s="3"/>
      <c r="F3" s="3">
        <v>29</v>
      </c>
      <c r="G3" s="3"/>
      <c r="H3" s="27">
        <v>29</v>
      </c>
      <c r="I3" s="27">
        <v>30</v>
      </c>
      <c r="J3" s="27"/>
      <c r="K3" s="27">
        <v>29</v>
      </c>
      <c r="L3" s="27"/>
      <c r="M3" s="27">
        <v>29</v>
      </c>
      <c r="N3" s="27">
        <v>30</v>
      </c>
      <c r="O3" s="27"/>
      <c r="P3" s="27">
        <v>30</v>
      </c>
      <c r="Q3" s="27"/>
      <c r="R3" s="27"/>
      <c r="S3" s="3"/>
      <c r="T3" s="27"/>
      <c r="U3" s="31"/>
      <c r="V3" s="31"/>
      <c r="W3" s="11">
        <f t="shared" si="0"/>
        <v>8</v>
      </c>
      <c r="X3" s="32">
        <f t="shared" si="1"/>
        <v>178</v>
      </c>
    </row>
    <row r="4" spans="1:24" s="1" customFormat="1" ht="13.5" customHeight="1">
      <c r="A4" s="13">
        <f t="shared" si="2"/>
        <v>3</v>
      </c>
      <c r="B4" s="3" t="s">
        <v>35</v>
      </c>
      <c r="C4" s="3">
        <v>30</v>
      </c>
      <c r="D4" s="3">
        <v>28</v>
      </c>
      <c r="E4" s="3"/>
      <c r="F4" s="27">
        <v>27</v>
      </c>
      <c r="G4" s="27">
        <v>27</v>
      </c>
      <c r="H4" s="27">
        <v>28</v>
      </c>
      <c r="I4" s="27"/>
      <c r="J4" s="27"/>
      <c r="K4" s="27">
        <v>0</v>
      </c>
      <c r="L4" s="27"/>
      <c r="M4" s="27"/>
      <c r="N4" s="27">
        <v>29</v>
      </c>
      <c r="O4" s="27">
        <v>28</v>
      </c>
      <c r="P4" s="27">
        <v>28</v>
      </c>
      <c r="Q4" s="3"/>
      <c r="R4" s="27"/>
      <c r="S4" s="27">
        <v>30</v>
      </c>
      <c r="T4" s="27">
        <v>28</v>
      </c>
      <c r="U4" s="27"/>
      <c r="V4" s="27">
        <v>29</v>
      </c>
      <c r="W4" s="11">
        <f t="shared" si="0"/>
        <v>12</v>
      </c>
      <c r="X4" s="32">
        <f t="shared" si="1"/>
        <v>174</v>
      </c>
    </row>
    <row r="5" spans="1:24" s="1" customFormat="1" ht="13.5" customHeight="1">
      <c r="A5" s="13">
        <f t="shared" si="2"/>
        <v>4</v>
      </c>
      <c r="B5" s="31" t="s">
        <v>148</v>
      </c>
      <c r="C5" s="31"/>
      <c r="D5" s="27">
        <v>27</v>
      </c>
      <c r="E5" s="27"/>
      <c r="F5" s="3">
        <v>26</v>
      </c>
      <c r="G5" s="3">
        <v>28</v>
      </c>
      <c r="H5" s="27"/>
      <c r="I5" s="27"/>
      <c r="J5" s="3"/>
      <c r="K5" s="3">
        <v>28</v>
      </c>
      <c r="L5" s="3"/>
      <c r="M5" s="3"/>
      <c r="N5" s="3">
        <v>28</v>
      </c>
      <c r="O5" s="3"/>
      <c r="P5" s="3">
        <v>29</v>
      </c>
      <c r="Q5" s="3"/>
      <c r="R5" s="3"/>
      <c r="S5" s="3">
        <v>29</v>
      </c>
      <c r="T5" s="3">
        <v>29</v>
      </c>
      <c r="U5" s="27">
        <v>29</v>
      </c>
      <c r="V5" s="27">
        <v>30</v>
      </c>
      <c r="W5" s="11">
        <f t="shared" si="0"/>
        <v>10</v>
      </c>
      <c r="X5" s="32">
        <f t="shared" si="1"/>
        <v>174</v>
      </c>
    </row>
    <row r="6" spans="1:24" s="1" customFormat="1" ht="13.5" customHeight="1">
      <c r="A6" s="13">
        <f t="shared" si="2"/>
        <v>5</v>
      </c>
      <c r="B6" s="31" t="s">
        <v>99</v>
      </c>
      <c r="C6" s="31"/>
      <c r="D6" s="27">
        <v>26</v>
      </c>
      <c r="E6" s="27"/>
      <c r="F6" s="3">
        <v>25</v>
      </c>
      <c r="G6" s="3"/>
      <c r="H6" s="27">
        <v>27</v>
      </c>
      <c r="I6" s="27">
        <v>28</v>
      </c>
      <c r="J6" s="27">
        <v>28</v>
      </c>
      <c r="K6" s="3"/>
      <c r="L6" s="3"/>
      <c r="M6" s="27">
        <v>28</v>
      </c>
      <c r="N6" s="3"/>
      <c r="O6" s="3"/>
      <c r="P6" s="3">
        <v>27</v>
      </c>
      <c r="Q6" s="3"/>
      <c r="R6" s="3"/>
      <c r="S6" s="3"/>
      <c r="T6" s="31">
        <v>27</v>
      </c>
      <c r="U6" s="3">
        <v>27</v>
      </c>
      <c r="V6" s="27"/>
      <c r="W6" s="11">
        <f t="shared" si="0"/>
        <v>9</v>
      </c>
      <c r="X6" s="32">
        <f t="shared" si="1"/>
        <v>165</v>
      </c>
    </row>
    <row r="7" spans="1:24" s="1" customFormat="1" ht="13.5" customHeight="1">
      <c r="A7" s="13">
        <f t="shared" si="2"/>
        <v>6</v>
      </c>
      <c r="B7" s="31" t="s">
        <v>130</v>
      </c>
      <c r="C7" s="31"/>
      <c r="D7" s="27">
        <v>23</v>
      </c>
      <c r="E7" s="27"/>
      <c r="F7" s="3">
        <v>24</v>
      </c>
      <c r="G7" s="3"/>
      <c r="H7" s="27">
        <v>26</v>
      </c>
      <c r="I7" s="27"/>
      <c r="J7" s="3"/>
      <c r="K7" s="3">
        <v>27</v>
      </c>
      <c r="L7" s="3">
        <v>29</v>
      </c>
      <c r="M7" s="27">
        <v>25</v>
      </c>
      <c r="N7" s="27">
        <v>27</v>
      </c>
      <c r="O7" s="27">
        <v>27</v>
      </c>
      <c r="P7" s="3"/>
      <c r="Q7" s="3"/>
      <c r="R7" s="3"/>
      <c r="S7" s="3"/>
      <c r="T7" s="3"/>
      <c r="U7" s="27">
        <v>18</v>
      </c>
      <c r="V7" s="27"/>
      <c r="W7" s="11">
        <f t="shared" si="0"/>
        <v>9</v>
      </c>
      <c r="X7" s="32">
        <f t="shared" si="1"/>
        <v>161</v>
      </c>
    </row>
    <row r="8" spans="1:24" s="1" customFormat="1" ht="13.5" customHeight="1">
      <c r="A8" s="13">
        <f t="shared" si="2"/>
        <v>7</v>
      </c>
      <c r="B8" s="27" t="s">
        <v>106</v>
      </c>
      <c r="C8" s="27">
        <v>28</v>
      </c>
      <c r="D8" s="27"/>
      <c r="E8" s="27"/>
      <c r="F8" s="27">
        <v>22</v>
      </c>
      <c r="G8" s="3">
        <v>26</v>
      </c>
      <c r="H8" s="27">
        <v>24</v>
      </c>
      <c r="I8" s="27"/>
      <c r="J8" s="27">
        <v>26</v>
      </c>
      <c r="K8" s="3"/>
      <c r="L8" s="3"/>
      <c r="M8" s="31">
        <v>21</v>
      </c>
      <c r="N8" s="3">
        <v>25</v>
      </c>
      <c r="O8" s="27">
        <v>25</v>
      </c>
      <c r="P8" s="3"/>
      <c r="Q8" s="3"/>
      <c r="R8" s="3"/>
      <c r="S8" s="3"/>
      <c r="T8" s="27">
        <v>23</v>
      </c>
      <c r="U8" s="3"/>
      <c r="V8" s="27"/>
      <c r="W8" s="11">
        <f t="shared" si="0"/>
        <v>9</v>
      </c>
      <c r="X8" s="32">
        <f t="shared" si="1"/>
        <v>154</v>
      </c>
    </row>
    <row r="9" spans="1:24" s="1" customFormat="1" ht="13.5" customHeight="1">
      <c r="A9" s="13">
        <f t="shared" si="2"/>
        <v>8</v>
      </c>
      <c r="B9" s="31" t="s">
        <v>23</v>
      </c>
      <c r="C9" s="31"/>
      <c r="D9" s="27">
        <v>24</v>
      </c>
      <c r="E9" s="27"/>
      <c r="F9" s="3">
        <v>23</v>
      </c>
      <c r="G9" s="3"/>
      <c r="H9" s="27"/>
      <c r="I9" s="27">
        <v>27</v>
      </c>
      <c r="J9" s="3"/>
      <c r="K9" s="3"/>
      <c r="L9" s="3">
        <v>28</v>
      </c>
      <c r="M9" s="3"/>
      <c r="N9" s="3">
        <v>26</v>
      </c>
      <c r="O9" s="3"/>
      <c r="P9" s="27">
        <v>26</v>
      </c>
      <c r="Q9" s="27"/>
      <c r="R9" s="27"/>
      <c r="S9" s="3"/>
      <c r="T9" s="27"/>
      <c r="U9" s="31"/>
      <c r="V9" s="31"/>
      <c r="W9" s="11">
        <f t="shared" si="0"/>
        <v>6</v>
      </c>
      <c r="X9" s="32">
        <f t="shared" si="1"/>
        <v>154</v>
      </c>
    </row>
    <row r="10" spans="1:24" s="1" customFormat="1" ht="13.5" customHeight="1">
      <c r="A10" s="13">
        <f t="shared" si="2"/>
        <v>9</v>
      </c>
      <c r="B10" s="31" t="s">
        <v>112</v>
      </c>
      <c r="C10" s="27"/>
      <c r="D10" s="3"/>
      <c r="E10" s="3"/>
      <c r="F10" s="3"/>
      <c r="G10" s="3"/>
      <c r="H10" s="27"/>
      <c r="I10" s="27"/>
      <c r="J10" s="27"/>
      <c r="K10" s="27"/>
      <c r="L10" s="27"/>
      <c r="M10" s="27">
        <v>27</v>
      </c>
      <c r="N10" s="27"/>
      <c r="O10" s="27"/>
      <c r="P10" s="27"/>
      <c r="Q10" s="27">
        <v>29</v>
      </c>
      <c r="R10" s="27"/>
      <c r="S10" s="3">
        <v>28</v>
      </c>
      <c r="T10" s="3"/>
      <c r="U10" s="3">
        <v>28</v>
      </c>
      <c r="V10" s="27">
        <v>28</v>
      </c>
      <c r="W10" s="11">
        <f t="shared" si="0"/>
        <v>5</v>
      </c>
      <c r="X10" s="32">
        <f t="shared" si="1"/>
        <v>140</v>
      </c>
    </row>
    <row r="11" spans="1:24" s="1" customFormat="1" ht="13.5" customHeight="1">
      <c r="A11" s="13">
        <f t="shared" si="2"/>
        <v>10</v>
      </c>
      <c r="B11" s="27" t="s">
        <v>137</v>
      </c>
      <c r="C11" s="27">
        <v>29</v>
      </c>
      <c r="D11" s="3">
        <v>25</v>
      </c>
      <c r="E11" s="3"/>
      <c r="F11" s="3"/>
      <c r="G11" s="3"/>
      <c r="H11" s="3"/>
      <c r="I11" s="27"/>
      <c r="J11" s="27"/>
      <c r="K11" s="27"/>
      <c r="L11" s="27"/>
      <c r="M11" s="27">
        <v>23</v>
      </c>
      <c r="N11" s="27"/>
      <c r="O11" s="27"/>
      <c r="P11" s="3"/>
      <c r="Q11" s="3"/>
      <c r="R11" s="3"/>
      <c r="S11" s="3"/>
      <c r="T11" s="3">
        <v>24</v>
      </c>
      <c r="U11" s="27">
        <v>25</v>
      </c>
      <c r="V11" s="27"/>
      <c r="W11" s="11">
        <f t="shared" si="0"/>
        <v>5</v>
      </c>
      <c r="X11" s="32">
        <f t="shared" si="1"/>
        <v>126</v>
      </c>
    </row>
    <row r="12" spans="1:24" s="1" customFormat="1" ht="13.5" customHeight="1">
      <c r="A12" s="13">
        <f t="shared" si="2"/>
        <v>11</v>
      </c>
      <c r="B12" s="31" t="s">
        <v>154</v>
      </c>
      <c r="C12" s="31"/>
      <c r="D12" s="27"/>
      <c r="E12" s="27"/>
      <c r="F12" s="3"/>
      <c r="G12" s="3"/>
      <c r="H12" s="27">
        <v>25</v>
      </c>
      <c r="I12" s="3">
        <v>26</v>
      </c>
      <c r="J12" s="3"/>
      <c r="K12" s="3"/>
      <c r="L12" s="3">
        <v>27</v>
      </c>
      <c r="M12" s="3"/>
      <c r="N12" s="27">
        <v>24</v>
      </c>
      <c r="O12" s="3"/>
      <c r="P12" s="3"/>
      <c r="Q12" s="3"/>
      <c r="R12" s="3"/>
      <c r="S12" s="3"/>
      <c r="T12" s="3"/>
      <c r="U12" s="3"/>
      <c r="V12" s="27"/>
      <c r="W12" s="11">
        <f t="shared" si="0"/>
        <v>4</v>
      </c>
      <c r="X12" s="32">
        <f t="shared" si="1"/>
        <v>102</v>
      </c>
    </row>
    <row r="13" spans="1:24" s="1" customFormat="1" ht="13.5" customHeight="1">
      <c r="A13" s="13">
        <f t="shared" si="2"/>
        <v>12</v>
      </c>
      <c r="B13" s="31" t="s">
        <v>122</v>
      </c>
      <c r="C13" s="27"/>
      <c r="D13" s="3"/>
      <c r="E13" s="3"/>
      <c r="F13" s="3">
        <v>28</v>
      </c>
      <c r="G13" s="3">
        <v>29</v>
      </c>
      <c r="H13" s="27"/>
      <c r="I13" s="27">
        <v>29</v>
      </c>
      <c r="J13" s="27"/>
      <c r="K13" s="27"/>
      <c r="L13" s="27"/>
      <c r="M13" s="27"/>
      <c r="N13" s="27"/>
      <c r="O13" s="27"/>
      <c r="P13" s="27"/>
      <c r="Q13" s="3"/>
      <c r="R13" s="27"/>
      <c r="S13" s="27"/>
      <c r="T13" s="27"/>
      <c r="U13" s="3"/>
      <c r="V13" s="27"/>
      <c r="W13" s="11">
        <f t="shared" si="0"/>
        <v>3</v>
      </c>
      <c r="X13" s="32">
        <f t="shared" si="1"/>
        <v>86</v>
      </c>
    </row>
    <row r="14" spans="1:24" s="1" customFormat="1" ht="13.5" customHeight="1">
      <c r="A14" s="13">
        <f t="shared" si="2"/>
        <v>13</v>
      </c>
      <c r="B14" s="31" t="s">
        <v>40</v>
      </c>
      <c r="C14" s="31"/>
      <c r="D14" s="27"/>
      <c r="E14" s="27"/>
      <c r="F14" s="27"/>
      <c r="G14" s="3"/>
      <c r="H14" s="27"/>
      <c r="I14" s="27"/>
      <c r="J14" s="3"/>
      <c r="K14" s="3"/>
      <c r="L14" s="3"/>
      <c r="M14" s="3"/>
      <c r="N14" s="3"/>
      <c r="O14" s="3"/>
      <c r="P14" s="3"/>
      <c r="Q14" s="3"/>
      <c r="R14" s="3">
        <v>29</v>
      </c>
      <c r="S14" s="3"/>
      <c r="T14" s="3"/>
      <c r="U14" s="3">
        <v>24</v>
      </c>
      <c r="V14" s="27"/>
      <c r="W14" s="11">
        <f>COUNT(C14:V14)</f>
        <v>2</v>
      </c>
      <c r="X14" s="32">
        <f t="shared" si="1"/>
        <v>53</v>
      </c>
    </row>
    <row r="15" spans="1:24" s="1" customFormat="1" ht="13.5" customHeight="1">
      <c r="A15" s="13">
        <f t="shared" si="2"/>
        <v>14</v>
      </c>
      <c r="B15" s="31" t="s">
        <v>163</v>
      </c>
      <c r="C15" s="27"/>
      <c r="D15" s="3"/>
      <c r="E15" s="3"/>
      <c r="F15" s="3"/>
      <c r="G15" s="3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>
        <v>28</v>
      </c>
      <c r="S15" s="3"/>
      <c r="T15" s="27"/>
      <c r="U15" s="31">
        <v>23</v>
      </c>
      <c r="V15" s="27"/>
      <c r="W15" s="11">
        <f>COUNT(C15:V15)</f>
        <v>2</v>
      </c>
      <c r="X15" s="32">
        <f t="shared" si="1"/>
        <v>51</v>
      </c>
    </row>
    <row r="16" spans="1:24" s="1" customFormat="1" ht="13.5" customHeight="1">
      <c r="A16" s="13">
        <f t="shared" si="2"/>
        <v>15</v>
      </c>
      <c r="B16" s="31" t="s">
        <v>149</v>
      </c>
      <c r="C16" s="31"/>
      <c r="D16" s="27">
        <v>21</v>
      </c>
      <c r="E16" s="27"/>
      <c r="F16" s="27">
        <v>23</v>
      </c>
      <c r="G16" s="3"/>
      <c r="H16" s="27"/>
      <c r="I16" s="2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7"/>
      <c r="W16" s="11">
        <f t="shared" si="0"/>
        <v>2</v>
      </c>
      <c r="X16" s="32">
        <f t="shared" si="1"/>
        <v>44</v>
      </c>
    </row>
    <row r="17" spans="1:24" s="1" customFormat="1" ht="13.5" customHeight="1">
      <c r="A17" s="13">
        <f t="shared" si="2"/>
        <v>16</v>
      </c>
      <c r="B17" s="31" t="s">
        <v>7</v>
      </c>
      <c r="C17" s="31"/>
      <c r="D17" s="27"/>
      <c r="E17" s="27"/>
      <c r="F17" s="3"/>
      <c r="G17" s="3"/>
      <c r="H17" s="27"/>
      <c r="I17" s="27">
        <v>24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v>20</v>
      </c>
      <c r="V17" s="31"/>
      <c r="W17" s="11">
        <f t="shared" si="0"/>
        <v>2</v>
      </c>
      <c r="X17" s="32">
        <f t="shared" si="1"/>
        <v>44</v>
      </c>
    </row>
    <row r="18" spans="1:24" s="1" customFormat="1" ht="13.5" customHeight="1">
      <c r="A18" s="13">
        <f t="shared" si="2"/>
        <v>17</v>
      </c>
      <c r="B18" s="31" t="s">
        <v>89</v>
      </c>
      <c r="C18" s="31"/>
      <c r="D18" s="27"/>
      <c r="E18" s="27"/>
      <c r="F18" s="27"/>
      <c r="G18" s="3"/>
      <c r="H18" s="27"/>
      <c r="I18" s="27"/>
      <c r="J18" s="3"/>
      <c r="K18" s="3"/>
      <c r="L18" s="3"/>
      <c r="M18" s="3"/>
      <c r="N18" s="3"/>
      <c r="O18" s="3">
        <v>29</v>
      </c>
      <c r="P18" s="3"/>
      <c r="Q18" s="3"/>
      <c r="R18" s="3"/>
      <c r="S18" s="3"/>
      <c r="T18" s="3"/>
      <c r="U18" s="3"/>
      <c r="V18" s="31"/>
      <c r="W18" s="11">
        <f>COUNT(C18:V18)</f>
        <v>1</v>
      </c>
      <c r="X18" s="32">
        <f t="shared" si="1"/>
        <v>29</v>
      </c>
    </row>
    <row r="19" spans="1:24" s="1" customFormat="1" ht="13.5" customHeight="1">
      <c r="A19" s="13">
        <f t="shared" si="2"/>
        <v>18</v>
      </c>
      <c r="B19" s="31" t="s">
        <v>156</v>
      </c>
      <c r="C19" s="31"/>
      <c r="D19" s="27"/>
      <c r="E19" s="27"/>
      <c r="F19" s="27"/>
      <c r="G19" s="3"/>
      <c r="H19" s="27"/>
      <c r="I19" s="27"/>
      <c r="J19" s="3">
        <v>29</v>
      </c>
      <c r="K19" s="3"/>
      <c r="L19" s="3"/>
      <c r="M19" s="3"/>
      <c r="N19" s="3"/>
      <c r="O19" s="3"/>
      <c r="P19" s="3"/>
      <c r="Q19" s="3"/>
      <c r="R19" s="3"/>
      <c r="S19" s="3"/>
      <c r="T19" s="27"/>
      <c r="U19" s="31"/>
      <c r="V19" s="31"/>
      <c r="W19" s="11">
        <f>COUNT(C19:V19)</f>
        <v>1</v>
      </c>
      <c r="X19" s="32">
        <f t="shared" si="1"/>
        <v>29</v>
      </c>
    </row>
    <row r="20" spans="1:24" s="1" customFormat="1" ht="13.5" customHeight="1">
      <c r="A20" s="13">
        <f t="shared" si="2"/>
        <v>19</v>
      </c>
      <c r="B20" s="31" t="s">
        <v>111</v>
      </c>
      <c r="C20" s="27"/>
      <c r="D20" s="3">
        <v>29</v>
      </c>
      <c r="E20" s="3"/>
      <c r="F20" s="3"/>
      <c r="G20" s="3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3"/>
      <c r="T20" s="27"/>
      <c r="U20" s="31"/>
      <c r="V20" s="31"/>
      <c r="W20" s="11">
        <f>COUNT(C20:V20)</f>
        <v>1</v>
      </c>
      <c r="X20" s="32">
        <f t="shared" si="1"/>
        <v>29</v>
      </c>
    </row>
    <row r="21" spans="1:24" s="1" customFormat="1" ht="13.5" customHeight="1">
      <c r="A21" s="13">
        <f t="shared" si="2"/>
        <v>20</v>
      </c>
      <c r="B21" s="31" t="s">
        <v>167</v>
      </c>
      <c r="C21" s="27"/>
      <c r="D21" s="3"/>
      <c r="E21" s="3"/>
      <c r="F21" s="3"/>
      <c r="G21" s="3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3"/>
      <c r="T21" s="27"/>
      <c r="U21" s="31">
        <v>27</v>
      </c>
      <c r="V21" s="27"/>
      <c r="W21" s="11">
        <f t="shared" si="0"/>
        <v>1</v>
      </c>
      <c r="X21" s="32">
        <f t="shared" si="1"/>
        <v>27</v>
      </c>
    </row>
    <row r="22" spans="1:24" s="1" customFormat="1" ht="13.5" customHeight="1">
      <c r="A22" s="13">
        <f t="shared" si="2"/>
        <v>21</v>
      </c>
      <c r="B22" s="31" t="s">
        <v>145</v>
      </c>
      <c r="C22" s="31">
        <v>27</v>
      </c>
      <c r="D22" s="27"/>
      <c r="E22" s="27"/>
      <c r="F22" s="3"/>
      <c r="G22" s="3"/>
      <c r="H22" s="27"/>
      <c r="I22" s="2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11">
        <f>COUNT(C22:V22)</f>
        <v>1</v>
      </c>
      <c r="X22" s="32">
        <f t="shared" si="1"/>
        <v>27</v>
      </c>
    </row>
    <row r="23" spans="1:24" s="1" customFormat="1" ht="13.5" customHeight="1">
      <c r="A23" s="13">
        <f t="shared" si="2"/>
        <v>22</v>
      </c>
      <c r="B23" s="31" t="s">
        <v>168</v>
      </c>
      <c r="C23" s="31"/>
      <c r="D23" s="27"/>
      <c r="E23" s="27"/>
      <c r="F23" s="3"/>
      <c r="G23" s="3"/>
      <c r="H23" s="27"/>
      <c r="I23" s="2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v>26</v>
      </c>
      <c r="V23" s="27"/>
      <c r="W23" s="11">
        <f>COUNT(C23:V23)</f>
        <v>1</v>
      </c>
      <c r="X23" s="32">
        <f t="shared" si="1"/>
        <v>26</v>
      </c>
    </row>
    <row r="24" spans="1:24" s="1" customFormat="1" ht="13.5" customHeight="1">
      <c r="A24" s="13">
        <f t="shared" si="2"/>
        <v>23</v>
      </c>
      <c r="B24" s="31" t="s">
        <v>164</v>
      </c>
      <c r="C24" s="31"/>
      <c r="D24" s="27"/>
      <c r="E24" s="27"/>
      <c r="F24" s="3"/>
      <c r="G24" s="3"/>
      <c r="H24" s="27"/>
      <c r="I24" s="27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26</v>
      </c>
      <c r="U24" s="3"/>
      <c r="V24" s="27"/>
      <c r="W24" s="11">
        <f t="shared" si="0"/>
        <v>1</v>
      </c>
      <c r="X24" s="32">
        <f t="shared" si="1"/>
        <v>26</v>
      </c>
    </row>
    <row r="25" spans="1:24" s="1" customFormat="1" ht="13.5" customHeight="1">
      <c r="A25" s="13">
        <f t="shared" si="2"/>
        <v>24</v>
      </c>
      <c r="B25" s="31" t="s">
        <v>24</v>
      </c>
      <c r="C25" s="31"/>
      <c r="D25" s="27"/>
      <c r="E25" s="27"/>
      <c r="F25" s="3"/>
      <c r="G25" s="3"/>
      <c r="H25" s="27"/>
      <c r="I25" s="27"/>
      <c r="J25" s="3"/>
      <c r="K25" s="3"/>
      <c r="L25" s="3"/>
      <c r="M25" s="3"/>
      <c r="N25" s="3"/>
      <c r="O25" s="3">
        <v>26</v>
      </c>
      <c r="P25" s="3"/>
      <c r="Q25" s="3"/>
      <c r="R25" s="3"/>
      <c r="S25" s="3"/>
      <c r="T25" s="3"/>
      <c r="U25" s="3"/>
      <c r="V25" s="27"/>
      <c r="W25" s="11">
        <f>COUNT(C25:V25)</f>
        <v>1</v>
      </c>
      <c r="X25" s="32">
        <f t="shared" si="1"/>
        <v>26</v>
      </c>
    </row>
    <row r="26" spans="1:24" s="1" customFormat="1" ht="13.5" customHeight="1">
      <c r="A26" s="13">
        <f t="shared" si="2"/>
        <v>25</v>
      </c>
      <c r="B26" s="31" t="s">
        <v>157</v>
      </c>
      <c r="C26" s="31"/>
      <c r="D26" s="27"/>
      <c r="E26" s="27"/>
      <c r="F26" s="3"/>
      <c r="G26" s="3"/>
      <c r="H26" s="27"/>
      <c r="I26" s="27"/>
      <c r="J26" s="3"/>
      <c r="K26" s="3"/>
      <c r="L26" s="3"/>
      <c r="M26" s="3">
        <v>26</v>
      </c>
      <c r="N26" s="3"/>
      <c r="O26" s="3"/>
      <c r="P26" s="3"/>
      <c r="Q26" s="3"/>
      <c r="R26" s="3"/>
      <c r="S26" s="3"/>
      <c r="T26" s="3"/>
      <c r="U26" s="3"/>
      <c r="V26" s="27"/>
      <c r="W26" s="11">
        <f t="shared" si="0"/>
        <v>1</v>
      </c>
      <c r="X26" s="32">
        <f t="shared" si="1"/>
        <v>26</v>
      </c>
    </row>
    <row r="27" spans="1:24" s="1" customFormat="1" ht="13.5" customHeight="1">
      <c r="A27" s="13">
        <f t="shared" si="2"/>
        <v>26</v>
      </c>
      <c r="B27" s="31" t="s">
        <v>144</v>
      </c>
      <c r="C27" s="31">
        <v>26</v>
      </c>
      <c r="D27" s="27"/>
      <c r="E27" s="27"/>
      <c r="F27" s="3"/>
      <c r="G27" s="3"/>
      <c r="H27" s="27"/>
      <c r="I27" s="2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7"/>
      <c r="W27" s="11">
        <f>COUNT(C27:V27)</f>
        <v>1</v>
      </c>
      <c r="X27" s="32">
        <f t="shared" si="1"/>
        <v>26</v>
      </c>
    </row>
    <row r="28" spans="1:24" s="1" customFormat="1" ht="13.5" customHeight="1">
      <c r="A28" s="13">
        <f t="shared" si="2"/>
        <v>27</v>
      </c>
      <c r="B28" s="31" t="s">
        <v>165</v>
      </c>
      <c r="C28" s="31"/>
      <c r="D28" s="27"/>
      <c r="E28" s="27"/>
      <c r="F28" s="3"/>
      <c r="G28" s="3"/>
      <c r="H28" s="27"/>
      <c r="I28" s="27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v>25</v>
      </c>
      <c r="U28" s="3"/>
      <c r="V28" s="27"/>
      <c r="W28" s="11">
        <f t="shared" si="0"/>
        <v>1</v>
      </c>
      <c r="X28" s="32">
        <f t="shared" si="1"/>
        <v>25</v>
      </c>
    </row>
    <row r="29" spans="1:24" s="1" customFormat="1" ht="13.5" customHeight="1">
      <c r="A29" s="13">
        <f t="shared" si="2"/>
        <v>28</v>
      </c>
      <c r="B29" s="31" t="s">
        <v>155</v>
      </c>
      <c r="C29" s="31"/>
      <c r="D29" s="27"/>
      <c r="E29" s="27"/>
      <c r="F29" s="3"/>
      <c r="G29" s="3"/>
      <c r="H29" s="27"/>
      <c r="I29" s="27">
        <v>25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7"/>
      <c r="W29" s="11">
        <f>COUNT(C29:V29)</f>
        <v>1</v>
      </c>
      <c r="X29" s="32">
        <f t="shared" si="1"/>
        <v>25</v>
      </c>
    </row>
    <row r="30" spans="1:24" s="1" customFormat="1" ht="13.5" customHeight="1">
      <c r="A30" s="13">
        <f t="shared" si="2"/>
        <v>29</v>
      </c>
      <c r="B30" s="31" t="s">
        <v>158</v>
      </c>
      <c r="C30" s="31"/>
      <c r="D30" s="27"/>
      <c r="E30" s="27"/>
      <c r="F30" s="3"/>
      <c r="G30" s="3"/>
      <c r="H30" s="27"/>
      <c r="I30" s="27"/>
      <c r="J30" s="3"/>
      <c r="K30" s="3"/>
      <c r="L30" s="3"/>
      <c r="M30" s="3">
        <v>24</v>
      </c>
      <c r="N30" s="3"/>
      <c r="O30" s="3"/>
      <c r="P30" s="3"/>
      <c r="Q30" s="3"/>
      <c r="R30" s="3"/>
      <c r="S30" s="3"/>
      <c r="T30" s="3"/>
      <c r="U30" s="3"/>
      <c r="V30" s="27"/>
      <c r="W30" s="11">
        <f t="shared" si="0"/>
        <v>1</v>
      </c>
      <c r="X30" s="32">
        <f t="shared" si="1"/>
        <v>24</v>
      </c>
    </row>
    <row r="31" spans="1:24" s="1" customFormat="1" ht="13.5" customHeight="1">
      <c r="A31" s="13">
        <f t="shared" si="2"/>
        <v>30</v>
      </c>
      <c r="B31" s="31" t="s">
        <v>5</v>
      </c>
      <c r="C31" s="31"/>
      <c r="D31" s="27"/>
      <c r="E31" s="27"/>
      <c r="F31" s="3"/>
      <c r="G31" s="3"/>
      <c r="H31" s="27"/>
      <c r="I31" s="2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v>22</v>
      </c>
      <c r="V31" s="27"/>
      <c r="W31" s="11">
        <f>COUNT(C31:V31)</f>
        <v>1</v>
      </c>
      <c r="X31" s="32">
        <f t="shared" si="1"/>
        <v>22</v>
      </c>
    </row>
    <row r="32" spans="1:24" s="1" customFormat="1" ht="13.5" customHeight="1">
      <c r="A32" s="13">
        <f t="shared" si="2"/>
        <v>31</v>
      </c>
      <c r="B32" s="31" t="s">
        <v>159</v>
      </c>
      <c r="C32" s="31"/>
      <c r="D32" s="27"/>
      <c r="E32" s="27"/>
      <c r="F32" s="3"/>
      <c r="G32" s="3"/>
      <c r="H32" s="27"/>
      <c r="I32" s="27"/>
      <c r="J32" s="3"/>
      <c r="K32" s="3"/>
      <c r="L32" s="3"/>
      <c r="M32" s="3">
        <v>22</v>
      </c>
      <c r="N32" s="3"/>
      <c r="O32" s="3"/>
      <c r="P32" s="3"/>
      <c r="Q32" s="3"/>
      <c r="R32" s="3"/>
      <c r="S32" s="3"/>
      <c r="T32" s="3"/>
      <c r="U32" s="3"/>
      <c r="V32" s="27"/>
      <c r="W32" s="11">
        <f>COUNT(C32:V32)</f>
        <v>1</v>
      </c>
      <c r="X32" s="32">
        <f t="shared" si="1"/>
        <v>22</v>
      </c>
    </row>
    <row r="33" spans="1:24" s="1" customFormat="1" ht="13.5" customHeight="1">
      <c r="A33" s="13">
        <f t="shared" si="2"/>
        <v>32</v>
      </c>
      <c r="B33" s="31" t="s">
        <v>150</v>
      </c>
      <c r="C33" s="31"/>
      <c r="D33" s="27">
        <v>22</v>
      </c>
      <c r="E33" s="27"/>
      <c r="F33" s="3"/>
      <c r="G33" s="3"/>
      <c r="H33" s="27"/>
      <c r="I33" s="2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11">
        <f t="shared" si="0"/>
        <v>1</v>
      </c>
      <c r="X33" s="32">
        <f t="shared" si="1"/>
        <v>22</v>
      </c>
    </row>
    <row r="34" spans="1:24" s="1" customFormat="1" ht="13.5" customHeight="1">
      <c r="A34" s="13">
        <f t="shared" si="2"/>
        <v>33</v>
      </c>
      <c r="B34" s="31" t="s">
        <v>169</v>
      </c>
      <c r="C34" s="31"/>
      <c r="D34" s="27"/>
      <c r="E34" s="27"/>
      <c r="F34" s="3"/>
      <c r="G34" s="3"/>
      <c r="H34" s="27"/>
      <c r="I34" s="2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21</v>
      </c>
      <c r="V34" s="27"/>
      <c r="W34" s="11">
        <f>COUNT(C34:V34)</f>
        <v>1</v>
      </c>
      <c r="X34" s="32">
        <f t="shared" si="1"/>
        <v>21</v>
      </c>
    </row>
    <row r="35" spans="1:24" s="1" customFormat="1" ht="13.5" customHeight="1">
      <c r="A35" s="13">
        <f t="shared" si="2"/>
        <v>34</v>
      </c>
      <c r="B35" s="31" t="s">
        <v>166</v>
      </c>
      <c r="C35" s="31"/>
      <c r="D35" s="27"/>
      <c r="E35" s="27"/>
      <c r="F35" s="3"/>
      <c r="G35" s="3"/>
      <c r="H35" s="27"/>
      <c r="I35" s="2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7">
        <v>19</v>
      </c>
      <c r="V35" s="27"/>
      <c r="W35" s="11">
        <f>COUNT(C35:V35)</f>
        <v>1</v>
      </c>
      <c r="X35" s="32">
        <f t="shared" si="1"/>
        <v>19</v>
      </c>
    </row>
    <row r="36" spans="1:24" s="1" customFormat="1" ht="13.5" customHeight="1">
      <c r="A36" s="13"/>
      <c r="B36" s="31"/>
      <c r="C36" s="31"/>
      <c r="D36" s="27"/>
      <c r="E36" s="27"/>
      <c r="F36" s="3"/>
      <c r="G36" s="3"/>
      <c r="H36" s="27"/>
      <c r="I36" s="2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7"/>
      <c r="V36" s="27"/>
      <c r="W36" s="11"/>
      <c r="X36" s="32"/>
    </row>
    <row r="37" spans="1:23" ht="13.5" customHeight="1">
      <c r="A37" s="5"/>
      <c r="B37" s="3"/>
      <c r="C37" s="27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7"/>
      <c r="S37" s="27"/>
      <c r="T37" s="3"/>
      <c r="U37" s="3"/>
      <c r="W37" s="5"/>
    </row>
    <row r="38" spans="1:24" ht="51" customHeight="1">
      <c r="A38" s="12" t="s">
        <v>3</v>
      </c>
      <c r="B38" s="8"/>
      <c r="C38" s="25" t="s">
        <v>62</v>
      </c>
      <c r="D38" s="25" t="s">
        <v>18</v>
      </c>
      <c r="E38" s="25" t="s">
        <v>17</v>
      </c>
      <c r="F38" s="25" t="s">
        <v>16</v>
      </c>
      <c r="G38" s="25" t="s">
        <v>141</v>
      </c>
      <c r="H38" s="25" t="s">
        <v>26</v>
      </c>
      <c r="I38" s="25" t="s">
        <v>42</v>
      </c>
      <c r="J38" s="25" t="s">
        <v>69</v>
      </c>
      <c r="K38" s="25" t="s">
        <v>19</v>
      </c>
      <c r="L38" s="25" t="s">
        <v>68</v>
      </c>
      <c r="M38" s="25" t="s">
        <v>115</v>
      </c>
      <c r="N38" s="25" t="s">
        <v>70</v>
      </c>
      <c r="O38" s="25" t="s">
        <v>116</v>
      </c>
      <c r="P38" s="25" t="s">
        <v>117</v>
      </c>
      <c r="Q38" s="25" t="s">
        <v>21</v>
      </c>
      <c r="R38" s="25" t="s">
        <v>101</v>
      </c>
      <c r="S38" s="25" t="s">
        <v>142</v>
      </c>
      <c r="T38" s="25" t="s">
        <v>81</v>
      </c>
      <c r="U38" s="25" t="s">
        <v>73</v>
      </c>
      <c r="V38" s="25" t="s">
        <v>22</v>
      </c>
      <c r="W38" s="26" t="s">
        <v>75</v>
      </c>
      <c r="X38" s="33" t="s">
        <v>134</v>
      </c>
    </row>
    <row r="39" spans="1:24" ht="12.75">
      <c r="A39" s="13">
        <v>1</v>
      </c>
      <c r="B39" s="27" t="s">
        <v>118</v>
      </c>
      <c r="C39" s="31"/>
      <c r="D39" s="27">
        <v>30</v>
      </c>
      <c r="E39" s="27"/>
      <c r="F39" s="3"/>
      <c r="G39" s="3">
        <v>30</v>
      </c>
      <c r="H39" s="27">
        <v>30</v>
      </c>
      <c r="I39" s="27"/>
      <c r="J39" s="3"/>
      <c r="K39" s="3">
        <v>30</v>
      </c>
      <c r="L39" s="27">
        <v>30</v>
      </c>
      <c r="M39" s="3"/>
      <c r="N39" s="3">
        <v>30</v>
      </c>
      <c r="O39" s="27">
        <v>30</v>
      </c>
      <c r="P39" s="27">
        <v>30</v>
      </c>
      <c r="Q39" s="27">
        <v>30</v>
      </c>
      <c r="R39" s="3"/>
      <c r="S39" s="27">
        <v>30</v>
      </c>
      <c r="T39" s="27">
        <v>30</v>
      </c>
      <c r="U39" s="3"/>
      <c r="V39" s="27">
        <v>30</v>
      </c>
      <c r="W39" s="11">
        <f aca="true" t="shared" si="3" ref="W39:W56">COUNT(C39:V39)</f>
        <v>12</v>
      </c>
      <c r="X39" s="32">
        <f aca="true" t="shared" si="4" ref="X39:X56">IF(W39&gt;5,(LARGE(C39:V39,1)+LARGE(C39:V39,2)+LARGE(C39:V39,3)+LARGE(C39:V39,4)+LARGE(C39:V39,5)+LARGE(C39:V39,6)),SUM(C39:V39))</f>
        <v>180</v>
      </c>
    </row>
    <row r="40" spans="1:24" ht="12.75">
      <c r="A40" s="13">
        <f aca="true" t="shared" si="5" ref="A40:A56">A39+1</f>
        <v>2</v>
      </c>
      <c r="B40" s="31" t="s">
        <v>127</v>
      </c>
      <c r="C40" s="31"/>
      <c r="D40" s="27">
        <v>27</v>
      </c>
      <c r="E40" s="27"/>
      <c r="F40" s="3">
        <v>30</v>
      </c>
      <c r="G40" s="3"/>
      <c r="H40" s="27">
        <v>29</v>
      </c>
      <c r="I40" s="27">
        <v>30</v>
      </c>
      <c r="J40" s="27">
        <v>30</v>
      </c>
      <c r="K40" s="3">
        <v>29</v>
      </c>
      <c r="L40" s="3"/>
      <c r="M40" s="27">
        <v>29</v>
      </c>
      <c r="N40" s="3"/>
      <c r="O40" s="3"/>
      <c r="P40" s="3"/>
      <c r="Q40" s="3">
        <v>29</v>
      </c>
      <c r="R40" s="3"/>
      <c r="S40" s="3"/>
      <c r="T40" s="3">
        <v>28</v>
      </c>
      <c r="U40" s="3">
        <v>30</v>
      </c>
      <c r="V40" s="3"/>
      <c r="W40" s="11">
        <f t="shared" si="3"/>
        <v>10</v>
      </c>
      <c r="X40" s="32">
        <f t="shared" si="4"/>
        <v>178</v>
      </c>
    </row>
    <row r="41" spans="1:24" ht="12.75">
      <c r="A41" s="13">
        <f t="shared" si="5"/>
        <v>3</v>
      </c>
      <c r="B41" s="27" t="s">
        <v>135</v>
      </c>
      <c r="C41" s="31">
        <v>30</v>
      </c>
      <c r="D41" s="27">
        <v>25</v>
      </c>
      <c r="E41" s="27"/>
      <c r="F41" s="3"/>
      <c r="G41" s="3"/>
      <c r="H41" s="27"/>
      <c r="I41" s="27"/>
      <c r="J41" s="3"/>
      <c r="K41" s="3"/>
      <c r="L41" s="3"/>
      <c r="M41" s="3">
        <v>27</v>
      </c>
      <c r="N41" s="3"/>
      <c r="O41" s="3"/>
      <c r="P41" s="3"/>
      <c r="Q41" s="3"/>
      <c r="R41" s="3"/>
      <c r="S41" s="3"/>
      <c r="T41" s="3">
        <v>27</v>
      </c>
      <c r="U41" s="3">
        <v>27</v>
      </c>
      <c r="V41" s="3"/>
      <c r="W41" s="11">
        <f t="shared" si="3"/>
        <v>5</v>
      </c>
      <c r="X41" s="32">
        <f t="shared" si="4"/>
        <v>136</v>
      </c>
    </row>
    <row r="42" spans="1:24" ht="12.75">
      <c r="A42" s="13">
        <f t="shared" si="5"/>
        <v>4</v>
      </c>
      <c r="B42" s="31" t="s">
        <v>140</v>
      </c>
      <c r="C42" s="31"/>
      <c r="D42" s="27"/>
      <c r="E42" s="27"/>
      <c r="F42" s="3">
        <v>28</v>
      </c>
      <c r="G42" s="3">
        <v>29</v>
      </c>
      <c r="H42" s="27"/>
      <c r="I42" s="27"/>
      <c r="J42" s="3"/>
      <c r="K42" s="3"/>
      <c r="L42" s="3"/>
      <c r="M42" s="3"/>
      <c r="N42" s="3">
        <v>29</v>
      </c>
      <c r="O42" s="3"/>
      <c r="P42" s="3"/>
      <c r="Q42" s="3"/>
      <c r="R42" s="3"/>
      <c r="S42" s="3"/>
      <c r="T42" s="3"/>
      <c r="U42" s="3">
        <v>29</v>
      </c>
      <c r="V42" s="3"/>
      <c r="W42" s="11">
        <f t="shared" si="3"/>
        <v>4</v>
      </c>
      <c r="X42" s="32">
        <f t="shared" si="4"/>
        <v>115</v>
      </c>
    </row>
    <row r="43" spans="1:24" ht="12.75">
      <c r="A43" s="13">
        <f t="shared" si="5"/>
        <v>5</v>
      </c>
      <c r="B43" s="31" t="s">
        <v>136</v>
      </c>
      <c r="C43" s="31"/>
      <c r="D43" s="27">
        <v>29</v>
      </c>
      <c r="E43" s="27"/>
      <c r="F43" s="3"/>
      <c r="G43" s="3"/>
      <c r="H43" s="27"/>
      <c r="I43" s="27"/>
      <c r="J43" s="3"/>
      <c r="K43" s="3"/>
      <c r="L43" s="3"/>
      <c r="M43" s="3">
        <v>30</v>
      </c>
      <c r="N43" s="3"/>
      <c r="O43" s="3"/>
      <c r="P43" s="3"/>
      <c r="Q43" s="3"/>
      <c r="R43" s="3"/>
      <c r="S43" s="3"/>
      <c r="T43" s="3">
        <v>29</v>
      </c>
      <c r="U43" s="3"/>
      <c r="V43" s="3"/>
      <c r="W43" s="11">
        <f t="shared" si="3"/>
        <v>3</v>
      </c>
      <c r="X43" s="32">
        <f t="shared" si="4"/>
        <v>88</v>
      </c>
    </row>
    <row r="44" spans="1:24" ht="12.75">
      <c r="A44" s="13">
        <f t="shared" si="5"/>
        <v>6</v>
      </c>
      <c r="B44" s="31" t="s">
        <v>146</v>
      </c>
      <c r="C44" s="31"/>
      <c r="D44" s="27">
        <v>28</v>
      </c>
      <c r="E44" s="27"/>
      <c r="F44" s="3">
        <v>29</v>
      </c>
      <c r="G44" s="3"/>
      <c r="H44" s="27"/>
      <c r="I44" s="27"/>
      <c r="J44" s="3"/>
      <c r="K44" s="3"/>
      <c r="L44" s="3"/>
      <c r="M44" s="3">
        <v>28</v>
      </c>
      <c r="N44" s="3"/>
      <c r="O44" s="3"/>
      <c r="P44" s="3"/>
      <c r="Q44" s="3"/>
      <c r="R44" s="3"/>
      <c r="S44" s="3"/>
      <c r="T44" s="3"/>
      <c r="U44" s="3"/>
      <c r="V44" s="3"/>
      <c r="W44" s="11">
        <f t="shared" si="3"/>
        <v>3</v>
      </c>
      <c r="X44" s="32">
        <f t="shared" si="4"/>
        <v>85</v>
      </c>
    </row>
    <row r="45" spans="1:24" ht="12.75">
      <c r="A45" s="13">
        <f t="shared" si="5"/>
        <v>7</v>
      </c>
      <c r="B45" s="31" t="s">
        <v>153</v>
      </c>
      <c r="C45" s="31"/>
      <c r="D45" s="27"/>
      <c r="E45" s="27"/>
      <c r="F45" s="3"/>
      <c r="G45" s="3"/>
      <c r="H45" s="27"/>
      <c r="I45" s="27"/>
      <c r="J45" s="3">
        <v>29</v>
      </c>
      <c r="K45" s="3">
        <v>28</v>
      </c>
      <c r="L45" s="3"/>
      <c r="M45" s="3"/>
      <c r="N45" s="3"/>
      <c r="O45" s="3"/>
      <c r="P45" s="3"/>
      <c r="Q45" s="3"/>
      <c r="R45" s="3"/>
      <c r="S45" s="3"/>
      <c r="T45" s="3"/>
      <c r="U45" s="3">
        <v>26</v>
      </c>
      <c r="V45" s="3"/>
      <c r="W45" s="11">
        <f t="shared" si="3"/>
        <v>3</v>
      </c>
      <c r="X45" s="32">
        <f t="shared" si="4"/>
        <v>83</v>
      </c>
    </row>
    <row r="46" spans="1:24" ht="12.75">
      <c r="A46" s="13">
        <f t="shared" si="5"/>
        <v>8</v>
      </c>
      <c r="B46" s="27" t="s">
        <v>152</v>
      </c>
      <c r="C46" s="31"/>
      <c r="D46" s="27"/>
      <c r="E46" s="27"/>
      <c r="F46" s="27">
        <v>25</v>
      </c>
      <c r="G46" s="3"/>
      <c r="H46" s="27"/>
      <c r="I46" s="27"/>
      <c r="J46" s="3"/>
      <c r="K46" s="3"/>
      <c r="L46" s="3"/>
      <c r="M46" s="3">
        <v>23</v>
      </c>
      <c r="N46" s="3"/>
      <c r="O46" s="3"/>
      <c r="P46" s="3"/>
      <c r="Q46" s="3">
        <v>28</v>
      </c>
      <c r="R46" s="3"/>
      <c r="S46" s="3"/>
      <c r="T46" s="3"/>
      <c r="U46" s="3"/>
      <c r="V46" s="3"/>
      <c r="W46" s="11">
        <f t="shared" si="3"/>
        <v>3</v>
      </c>
      <c r="X46" s="32">
        <f t="shared" si="4"/>
        <v>76</v>
      </c>
    </row>
    <row r="47" spans="1:24" ht="12.75">
      <c r="A47" s="13">
        <f t="shared" si="5"/>
        <v>9</v>
      </c>
      <c r="B47" s="27" t="s">
        <v>143</v>
      </c>
      <c r="C47" s="31">
        <v>29</v>
      </c>
      <c r="D47" s="27"/>
      <c r="E47" s="27"/>
      <c r="F47" s="3"/>
      <c r="G47" s="3"/>
      <c r="H47" s="27"/>
      <c r="I47" s="2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11">
        <f>COUNT(C47:V47)</f>
        <v>1</v>
      </c>
      <c r="X47" s="32">
        <f t="shared" si="4"/>
        <v>29</v>
      </c>
    </row>
    <row r="48" spans="1:24" ht="12.75">
      <c r="A48" s="13">
        <f t="shared" si="5"/>
        <v>10</v>
      </c>
      <c r="B48" s="31" t="s">
        <v>162</v>
      </c>
      <c r="C48" s="31"/>
      <c r="D48" s="27"/>
      <c r="E48" s="27"/>
      <c r="F48" s="3"/>
      <c r="G48" s="3"/>
      <c r="H48" s="27"/>
      <c r="I48" s="27"/>
      <c r="J48" s="3"/>
      <c r="K48" s="3"/>
      <c r="L48" s="3"/>
      <c r="M48" s="3"/>
      <c r="N48" s="3"/>
      <c r="O48" s="3">
        <v>29</v>
      </c>
      <c r="P48" s="3"/>
      <c r="Q48" s="3"/>
      <c r="R48" s="3"/>
      <c r="S48" s="3"/>
      <c r="T48" s="3"/>
      <c r="U48" s="3"/>
      <c r="V48" s="3"/>
      <c r="W48" s="11">
        <f t="shared" si="3"/>
        <v>1</v>
      </c>
      <c r="X48" s="32">
        <f t="shared" si="4"/>
        <v>29</v>
      </c>
    </row>
    <row r="49" spans="1:24" ht="12.75">
      <c r="A49" s="13">
        <f t="shared" si="5"/>
        <v>11</v>
      </c>
      <c r="B49" s="31" t="s">
        <v>170</v>
      </c>
      <c r="C49" s="31"/>
      <c r="D49" s="27"/>
      <c r="E49" s="27"/>
      <c r="F49" s="3"/>
      <c r="G49" s="3"/>
      <c r="H49" s="27"/>
      <c r="I49" s="2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v>28</v>
      </c>
      <c r="V49" s="3"/>
      <c r="W49" s="11">
        <f>COUNT(C49:V49)</f>
        <v>1</v>
      </c>
      <c r="X49" s="32">
        <f t="shared" si="4"/>
        <v>28</v>
      </c>
    </row>
    <row r="50" spans="1:24" ht="12.75">
      <c r="A50" s="13">
        <f t="shared" si="5"/>
        <v>12</v>
      </c>
      <c r="B50" s="31" t="s">
        <v>151</v>
      </c>
      <c r="C50" s="31"/>
      <c r="D50" s="27"/>
      <c r="E50" s="27"/>
      <c r="F50" s="27">
        <v>27</v>
      </c>
      <c r="G50" s="3"/>
      <c r="H50" s="27"/>
      <c r="I50" s="2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1">
        <f>COUNT(C50:V50)</f>
        <v>1</v>
      </c>
      <c r="X50" s="32">
        <f t="shared" si="4"/>
        <v>27</v>
      </c>
    </row>
    <row r="51" spans="1:24" ht="12.75">
      <c r="A51" s="13">
        <f t="shared" si="5"/>
        <v>13</v>
      </c>
      <c r="B51" s="31" t="s">
        <v>160</v>
      </c>
      <c r="C51" s="31"/>
      <c r="D51" s="27"/>
      <c r="E51" s="27"/>
      <c r="F51" s="27"/>
      <c r="G51" s="3"/>
      <c r="H51" s="27"/>
      <c r="I51" s="27"/>
      <c r="J51" s="3"/>
      <c r="K51" s="3"/>
      <c r="L51" s="3"/>
      <c r="M51" s="3">
        <v>26</v>
      </c>
      <c r="N51" s="3"/>
      <c r="O51" s="3"/>
      <c r="P51" s="3"/>
      <c r="Q51" s="3"/>
      <c r="R51" s="3"/>
      <c r="S51" s="3"/>
      <c r="T51" s="3"/>
      <c r="U51" s="3"/>
      <c r="V51" s="3"/>
      <c r="W51" s="11">
        <f>COUNT(C51:V51)</f>
        <v>1</v>
      </c>
      <c r="X51" s="32">
        <f t="shared" si="4"/>
        <v>26</v>
      </c>
    </row>
    <row r="52" spans="1:24" ht="12.75">
      <c r="A52" s="13">
        <f t="shared" si="5"/>
        <v>14</v>
      </c>
      <c r="B52" s="31" t="s">
        <v>119</v>
      </c>
      <c r="C52" s="31"/>
      <c r="D52" s="27"/>
      <c r="E52" s="27"/>
      <c r="F52" s="27">
        <v>26</v>
      </c>
      <c r="G52" s="3"/>
      <c r="H52" s="27"/>
      <c r="I52" s="27"/>
      <c r="J52" s="3"/>
      <c r="K52" s="3"/>
      <c r="L52" s="3"/>
      <c r="M52" s="3"/>
      <c r="N52" s="27">
        <v>0</v>
      </c>
      <c r="O52" s="3"/>
      <c r="P52" s="3"/>
      <c r="Q52" s="3"/>
      <c r="R52" s="3"/>
      <c r="S52" s="3"/>
      <c r="T52" s="3"/>
      <c r="U52" s="3"/>
      <c r="V52" s="3"/>
      <c r="W52" s="11">
        <f t="shared" si="3"/>
        <v>2</v>
      </c>
      <c r="X52" s="32">
        <f t="shared" si="4"/>
        <v>26</v>
      </c>
    </row>
    <row r="53" spans="1:24" ht="12.75">
      <c r="A53" s="13">
        <f t="shared" si="5"/>
        <v>15</v>
      </c>
      <c r="B53" s="27" t="s">
        <v>152</v>
      </c>
      <c r="C53" s="31"/>
      <c r="D53" s="27"/>
      <c r="E53" s="27"/>
      <c r="F53" s="27">
        <v>25</v>
      </c>
      <c r="G53" s="3"/>
      <c r="H53" s="27"/>
      <c r="I53" s="2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11">
        <f>COUNT(C53:V53)</f>
        <v>1</v>
      </c>
      <c r="X53" s="32">
        <f t="shared" si="4"/>
        <v>25</v>
      </c>
    </row>
    <row r="54" spans="1:24" ht="12.75">
      <c r="A54" s="13">
        <f t="shared" si="5"/>
        <v>16</v>
      </c>
      <c r="B54" s="27" t="s">
        <v>125</v>
      </c>
      <c r="C54" s="31"/>
      <c r="D54" s="27"/>
      <c r="E54" s="27"/>
      <c r="F54" s="3"/>
      <c r="G54" s="3"/>
      <c r="H54" s="27"/>
      <c r="I54" s="27"/>
      <c r="J54" s="3"/>
      <c r="K54" s="3"/>
      <c r="L54" s="3"/>
      <c r="M54" s="3">
        <v>25</v>
      </c>
      <c r="N54" s="3"/>
      <c r="O54" s="3"/>
      <c r="P54" s="3"/>
      <c r="Q54" s="3"/>
      <c r="R54" s="3"/>
      <c r="S54" s="3"/>
      <c r="T54" s="3"/>
      <c r="U54" s="3"/>
      <c r="V54" s="3"/>
      <c r="W54" s="11">
        <f>COUNT(C54:V54)</f>
        <v>1</v>
      </c>
      <c r="X54" s="32">
        <f t="shared" si="4"/>
        <v>25</v>
      </c>
    </row>
    <row r="55" spans="1:24" ht="12.75">
      <c r="A55" s="13">
        <f t="shared" si="5"/>
        <v>17</v>
      </c>
      <c r="B55" s="27" t="s">
        <v>161</v>
      </c>
      <c r="C55" s="31"/>
      <c r="D55" s="27"/>
      <c r="E55" s="27"/>
      <c r="F55" s="27"/>
      <c r="G55" s="3"/>
      <c r="H55" s="27"/>
      <c r="I55" s="27"/>
      <c r="J55" s="3"/>
      <c r="K55" s="3"/>
      <c r="L55" s="3"/>
      <c r="M55" s="3">
        <v>24</v>
      </c>
      <c r="N55" s="3"/>
      <c r="O55" s="3"/>
      <c r="P55" s="3"/>
      <c r="Q55" s="3"/>
      <c r="R55" s="3"/>
      <c r="S55" s="3"/>
      <c r="T55" s="3"/>
      <c r="U55" s="3"/>
      <c r="V55" s="3"/>
      <c r="W55" s="11">
        <f>COUNT(C55:V55)</f>
        <v>1</v>
      </c>
      <c r="X55" s="32">
        <f t="shared" si="4"/>
        <v>24</v>
      </c>
    </row>
    <row r="56" spans="1:24" ht="12.75">
      <c r="A56" s="13">
        <f t="shared" si="5"/>
        <v>18</v>
      </c>
      <c r="B56" s="31" t="s">
        <v>171</v>
      </c>
      <c r="C56" s="31"/>
      <c r="D56" s="27"/>
      <c r="E56" s="27"/>
      <c r="F56" s="3"/>
      <c r="G56" s="3"/>
      <c r="H56" s="27"/>
      <c r="I56" s="2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27" t="s">
        <v>60</v>
      </c>
      <c r="V56" s="3"/>
      <c r="W56" s="11">
        <f t="shared" si="3"/>
        <v>0</v>
      </c>
      <c r="X56" s="32">
        <f t="shared" si="4"/>
        <v>0</v>
      </c>
    </row>
    <row r="57" spans="1:23" ht="12.75">
      <c r="A57" s="5"/>
      <c r="B57" s="3"/>
      <c r="C57" s="2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7"/>
      <c r="S57" s="27"/>
      <c r="T57" s="3"/>
      <c r="U57" s="3"/>
      <c r="W57" s="5"/>
    </row>
    <row r="58" spans="2:22" ht="12.75">
      <c r="B58" s="7" t="s">
        <v>120</v>
      </c>
      <c r="C58" s="5">
        <f aca="true" t="shared" si="6" ref="C58:V58">COUNT(C2:C56)</f>
        <v>7</v>
      </c>
      <c r="D58" s="5">
        <f t="shared" si="6"/>
        <v>15</v>
      </c>
      <c r="E58" s="5">
        <f t="shared" si="6"/>
        <v>0</v>
      </c>
      <c r="F58" s="5">
        <f t="shared" si="6"/>
        <v>17</v>
      </c>
      <c r="G58" s="5">
        <f t="shared" si="6"/>
        <v>7</v>
      </c>
      <c r="H58" s="5">
        <f t="shared" si="6"/>
        <v>9</v>
      </c>
      <c r="I58" s="5">
        <f t="shared" si="6"/>
        <v>8</v>
      </c>
      <c r="J58" s="5">
        <f t="shared" si="6"/>
        <v>6</v>
      </c>
      <c r="K58" s="5">
        <f t="shared" si="6"/>
        <v>8</v>
      </c>
      <c r="L58" s="5">
        <f t="shared" si="6"/>
        <v>5</v>
      </c>
      <c r="M58" s="5">
        <f t="shared" si="6"/>
        <v>18</v>
      </c>
      <c r="N58" s="5">
        <f t="shared" si="6"/>
        <v>10</v>
      </c>
      <c r="O58" s="5">
        <f t="shared" si="6"/>
        <v>8</v>
      </c>
      <c r="P58" s="5">
        <f t="shared" si="6"/>
        <v>6</v>
      </c>
      <c r="Q58" s="5">
        <f t="shared" si="6"/>
        <v>5</v>
      </c>
      <c r="R58" s="5">
        <f t="shared" si="6"/>
        <v>3</v>
      </c>
      <c r="S58" s="5">
        <f t="shared" si="6"/>
        <v>4</v>
      </c>
      <c r="T58" s="5">
        <f t="shared" si="6"/>
        <v>12</v>
      </c>
      <c r="U58" s="5">
        <f t="shared" si="6"/>
        <v>19</v>
      </c>
      <c r="V58" s="5">
        <f t="shared" si="6"/>
        <v>4</v>
      </c>
    </row>
    <row r="59" ht="12.75"/>
    <row r="60" ht="12.75">
      <c r="C60"/>
    </row>
    <row r="61" ht="12.75">
      <c r="C61"/>
    </row>
    <row r="62" spans="2:3" ht="12.75">
      <c r="B62" s="2"/>
      <c r="C62"/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</sheetData>
  <sheetProtection/>
  <printOptions gridLines="1"/>
  <pageMargins left="0.75" right="0.75" top="1" bottom="1" header="0.5" footer="0.5"/>
  <pageSetup horizontalDpi="300" verticalDpi="300" orientation="landscape" paperSize="9" r:id="rId4"/>
  <headerFooter alignWithMargins="0">
    <oddHeader>&amp;C&amp;F</oddHeader>
    <oddFooter>&amp;CPage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workbookViewId="0" topLeftCell="A1">
      <selection activeCell="T44" sqref="T44"/>
    </sheetView>
  </sheetViews>
  <sheetFormatPr defaultColWidth="9.140625" defaultRowHeight="12.75"/>
  <cols>
    <col min="1" max="1" width="7.421875" style="0" bestFit="1" customWidth="1"/>
    <col min="2" max="2" width="14.28125" style="0" customWidth="1"/>
    <col min="3" max="3" width="5.00390625" style="2" customWidth="1"/>
    <col min="4" max="21" width="5.00390625" style="0" customWidth="1"/>
    <col min="22" max="22" width="5.7109375" style="0" customWidth="1"/>
    <col min="23" max="23" width="5.7109375" style="32" customWidth="1"/>
  </cols>
  <sheetData>
    <row r="1" spans="1:23" s="8" customFormat="1" ht="51" customHeight="1">
      <c r="A1" s="12" t="s">
        <v>3</v>
      </c>
      <c r="C1" s="25" t="s">
        <v>62</v>
      </c>
      <c r="D1" s="25" t="s">
        <v>18</v>
      </c>
      <c r="E1" s="25" t="s">
        <v>17</v>
      </c>
      <c r="F1" s="25" t="s">
        <v>16</v>
      </c>
      <c r="G1" s="25" t="s">
        <v>26</v>
      </c>
      <c r="H1" s="25" t="s">
        <v>42</v>
      </c>
      <c r="I1" s="25" t="s">
        <v>69</v>
      </c>
      <c r="J1" s="25" t="s">
        <v>19</v>
      </c>
      <c r="K1" s="25" t="s">
        <v>68</v>
      </c>
      <c r="L1" s="25" t="s">
        <v>115</v>
      </c>
      <c r="M1" s="25" t="s">
        <v>70</v>
      </c>
      <c r="N1" s="25" t="s">
        <v>116</v>
      </c>
      <c r="O1" s="25" t="s">
        <v>117</v>
      </c>
      <c r="P1" s="25" t="s">
        <v>101</v>
      </c>
      <c r="Q1" s="25" t="s">
        <v>21</v>
      </c>
      <c r="R1" s="25" t="s">
        <v>72</v>
      </c>
      <c r="S1" s="25" t="s">
        <v>81</v>
      </c>
      <c r="T1" s="25" t="s">
        <v>73</v>
      </c>
      <c r="U1" s="25" t="s">
        <v>22</v>
      </c>
      <c r="V1" s="26" t="s">
        <v>75</v>
      </c>
      <c r="W1" s="33" t="s">
        <v>134</v>
      </c>
    </row>
    <row r="2" spans="1:23" s="1" customFormat="1" ht="13.5" customHeight="1">
      <c r="A2" s="13">
        <v>1</v>
      </c>
      <c r="B2" s="31" t="s">
        <v>102</v>
      </c>
      <c r="C2" s="3">
        <v>29</v>
      </c>
      <c r="D2" s="27">
        <v>27</v>
      </c>
      <c r="E2" s="3">
        <v>26</v>
      </c>
      <c r="F2" s="27">
        <v>28</v>
      </c>
      <c r="G2" s="27">
        <v>30</v>
      </c>
      <c r="H2" s="3"/>
      <c r="I2" s="27">
        <v>27</v>
      </c>
      <c r="J2" s="27"/>
      <c r="K2" s="27">
        <v>27</v>
      </c>
      <c r="L2" s="27">
        <v>28</v>
      </c>
      <c r="M2" s="27">
        <v>30</v>
      </c>
      <c r="N2" s="27">
        <v>30</v>
      </c>
      <c r="O2" s="27">
        <v>30</v>
      </c>
      <c r="P2" s="27">
        <v>30</v>
      </c>
      <c r="Q2" s="27"/>
      <c r="R2" s="27"/>
      <c r="S2" s="3"/>
      <c r="T2" s="3">
        <v>30</v>
      </c>
      <c r="U2" s="3"/>
      <c r="V2" s="11">
        <f aca="true" t="shared" si="0" ref="V2:V20">COUNT(C2:U2)</f>
        <v>13</v>
      </c>
      <c r="W2" s="32">
        <f aca="true" t="shared" si="1" ref="W2:W29">IF(V2&gt;5,(LARGE(C2:U2,1)+LARGE(C2:U2,2)+LARGE(C2:U2,3)+LARGE(C2:U2,4)+LARGE(C2:U2,5)+LARGE(C2:U2,6)),SUM(C2:U2))</f>
        <v>180</v>
      </c>
    </row>
    <row r="3" spans="1:23" s="1" customFormat="1" ht="13.5" customHeight="1">
      <c r="A3" s="13">
        <f aca="true" t="shared" si="2" ref="A3:A29">A2+1</f>
        <v>2</v>
      </c>
      <c r="B3" s="3" t="s">
        <v>35</v>
      </c>
      <c r="C3" s="3"/>
      <c r="D3" s="3">
        <v>28</v>
      </c>
      <c r="E3" s="3">
        <v>29</v>
      </c>
      <c r="F3" s="3">
        <v>29</v>
      </c>
      <c r="G3" s="3"/>
      <c r="H3" s="27">
        <v>29</v>
      </c>
      <c r="I3" s="27">
        <v>30</v>
      </c>
      <c r="J3" s="27">
        <v>30</v>
      </c>
      <c r="K3" s="27">
        <v>29</v>
      </c>
      <c r="L3" s="27">
        <v>27</v>
      </c>
      <c r="M3" s="27">
        <v>28</v>
      </c>
      <c r="N3" s="27">
        <v>28</v>
      </c>
      <c r="O3" s="27">
        <v>28</v>
      </c>
      <c r="P3" s="3"/>
      <c r="Q3" s="27">
        <v>30</v>
      </c>
      <c r="R3" s="27" t="s">
        <v>133</v>
      </c>
      <c r="S3" s="27">
        <v>30</v>
      </c>
      <c r="T3" s="27">
        <v>27</v>
      </c>
      <c r="U3" s="27">
        <v>30</v>
      </c>
      <c r="V3" s="11">
        <f t="shared" si="0"/>
        <v>15</v>
      </c>
      <c r="W3" s="32">
        <f t="shared" si="1"/>
        <v>179</v>
      </c>
    </row>
    <row r="4" spans="1:23" s="1" customFormat="1" ht="13.5" customHeight="1">
      <c r="A4" s="13">
        <f t="shared" si="2"/>
        <v>3</v>
      </c>
      <c r="B4" s="31" t="s">
        <v>105</v>
      </c>
      <c r="C4" s="3"/>
      <c r="D4" s="3"/>
      <c r="E4" s="3">
        <v>28</v>
      </c>
      <c r="F4" s="3">
        <v>30</v>
      </c>
      <c r="G4" s="27"/>
      <c r="H4" s="27"/>
      <c r="I4" s="3"/>
      <c r="J4" s="3"/>
      <c r="K4" s="3">
        <v>28</v>
      </c>
      <c r="L4" s="3">
        <v>29</v>
      </c>
      <c r="M4" s="3">
        <v>29</v>
      </c>
      <c r="N4" s="27">
        <v>29</v>
      </c>
      <c r="O4" s="3"/>
      <c r="P4" s="3"/>
      <c r="Q4" s="27"/>
      <c r="R4" s="27"/>
      <c r="S4" s="27"/>
      <c r="T4" s="27">
        <v>29</v>
      </c>
      <c r="U4" s="27">
        <v>28</v>
      </c>
      <c r="V4" s="11">
        <f t="shared" si="0"/>
        <v>8</v>
      </c>
      <c r="W4" s="32">
        <f t="shared" si="1"/>
        <v>174</v>
      </c>
    </row>
    <row r="5" spans="1:23" s="1" customFormat="1" ht="13.5" customHeight="1">
      <c r="A5" s="13">
        <f t="shared" si="2"/>
        <v>4</v>
      </c>
      <c r="B5" s="27" t="s">
        <v>106</v>
      </c>
      <c r="C5" s="27">
        <v>28</v>
      </c>
      <c r="D5" s="3">
        <v>24</v>
      </c>
      <c r="E5" s="3">
        <v>23</v>
      </c>
      <c r="F5" s="3">
        <v>26</v>
      </c>
      <c r="G5" s="27">
        <v>26</v>
      </c>
      <c r="H5" s="27">
        <v>26</v>
      </c>
      <c r="I5" s="27">
        <v>25</v>
      </c>
      <c r="J5" s="27">
        <v>24</v>
      </c>
      <c r="K5" s="27">
        <v>24</v>
      </c>
      <c r="L5" s="27">
        <v>23</v>
      </c>
      <c r="M5" s="27">
        <v>22</v>
      </c>
      <c r="N5" s="27">
        <v>22</v>
      </c>
      <c r="O5" s="27">
        <v>25</v>
      </c>
      <c r="P5" s="27">
        <v>28</v>
      </c>
      <c r="Q5" s="27">
        <v>28</v>
      </c>
      <c r="R5" s="3"/>
      <c r="S5" s="27">
        <v>25</v>
      </c>
      <c r="T5" s="31">
        <v>19</v>
      </c>
      <c r="U5" s="31">
        <v>26</v>
      </c>
      <c r="V5" s="11">
        <f t="shared" si="0"/>
        <v>18</v>
      </c>
      <c r="W5" s="32">
        <f t="shared" si="1"/>
        <v>162</v>
      </c>
    </row>
    <row r="6" spans="1:23" s="1" customFormat="1" ht="13.5" customHeight="1">
      <c r="A6" s="13">
        <f t="shared" si="2"/>
        <v>5</v>
      </c>
      <c r="B6" s="31" t="s">
        <v>99</v>
      </c>
      <c r="C6" s="27"/>
      <c r="D6" s="3"/>
      <c r="E6" s="3"/>
      <c r="F6" s="3"/>
      <c r="G6" s="3"/>
      <c r="H6" s="3"/>
      <c r="I6" s="27"/>
      <c r="J6" s="3">
        <v>28</v>
      </c>
      <c r="K6" s="3"/>
      <c r="L6" s="3">
        <v>26</v>
      </c>
      <c r="M6" s="3">
        <v>26</v>
      </c>
      <c r="N6" s="27">
        <v>26</v>
      </c>
      <c r="O6" s="27"/>
      <c r="P6" s="3"/>
      <c r="Q6" s="3"/>
      <c r="R6" s="3"/>
      <c r="S6" s="3">
        <v>28</v>
      </c>
      <c r="T6" s="27">
        <v>25</v>
      </c>
      <c r="U6" s="27"/>
      <c r="V6" s="11">
        <f t="shared" si="0"/>
        <v>6</v>
      </c>
      <c r="W6" s="32">
        <f t="shared" si="1"/>
        <v>159</v>
      </c>
    </row>
    <row r="7" spans="1:23" s="1" customFormat="1" ht="13.5" customHeight="1">
      <c r="A7" s="13">
        <f t="shared" si="2"/>
        <v>6</v>
      </c>
      <c r="B7" s="31" t="s">
        <v>124</v>
      </c>
      <c r="C7" s="3"/>
      <c r="D7" s="3"/>
      <c r="E7" s="3"/>
      <c r="F7" s="3"/>
      <c r="G7" s="3"/>
      <c r="H7" s="3"/>
      <c r="I7" s="3">
        <v>29</v>
      </c>
      <c r="J7" s="3">
        <v>29</v>
      </c>
      <c r="K7" s="3">
        <v>26</v>
      </c>
      <c r="L7" s="3"/>
      <c r="M7" s="3"/>
      <c r="N7" s="3"/>
      <c r="O7" s="27">
        <v>29</v>
      </c>
      <c r="P7" s="3"/>
      <c r="Q7" s="27"/>
      <c r="R7" s="27"/>
      <c r="S7" s="27">
        <v>29</v>
      </c>
      <c r="T7" s="27"/>
      <c r="U7" s="27" t="s">
        <v>63</v>
      </c>
      <c r="V7" s="11">
        <f t="shared" si="0"/>
        <v>5</v>
      </c>
      <c r="W7" s="32">
        <f t="shared" si="1"/>
        <v>142</v>
      </c>
    </row>
    <row r="8" spans="1:23" s="1" customFormat="1" ht="13.5" customHeight="1">
      <c r="A8" s="13">
        <f t="shared" si="2"/>
        <v>7</v>
      </c>
      <c r="B8" s="3" t="s">
        <v>89</v>
      </c>
      <c r="C8" s="3"/>
      <c r="D8" s="3"/>
      <c r="E8" s="3">
        <v>27</v>
      </c>
      <c r="F8" s="3"/>
      <c r="G8" s="27"/>
      <c r="H8" s="27"/>
      <c r="I8" s="3">
        <v>28</v>
      </c>
      <c r="J8" s="3"/>
      <c r="K8" s="3"/>
      <c r="L8" s="3"/>
      <c r="M8" s="3">
        <v>27</v>
      </c>
      <c r="N8" s="3"/>
      <c r="O8" s="27"/>
      <c r="P8" s="3"/>
      <c r="Q8" s="3">
        <v>29</v>
      </c>
      <c r="R8" s="3"/>
      <c r="S8" s="3">
        <v>27</v>
      </c>
      <c r="T8" s="27"/>
      <c r="U8" s="27"/>
      <c r="V8" s="11">
        <f t="shared" si="0"/>
        <v>5</v>
      </c>
      <c r="W8" s="32">
        <f t="shared" si="1"/>
        <v>138</v>
      </c>
    </row>
    <row r="9" spans="1:23" s="1" customFormat="1" ht="13.5" customHeight="1">
      <c r="A9" s="13">
        <f t="shared" si="2"/>
        <v>8</v>
      </c>
      <c r="B9" s="31" t="s">
        <v>24</v>
      </c>
      <c r="C9" s="27"/>
      <c r="D9" s="3"/>
      <c r="E9" s="3"/>
      <c r="F9" s="3"/>
      <c r="G9" s="27">
        <v>28</v>
      </c>
      <c r="H9" s="27"/>
      <c r="I9" s="3">
        <v>26</v>
      </c>
      <c r="J9" s="3">
        <v>27</v>
      </c>
      <c r="K9" s="3"/>
      <c r="L9" s="3"/>
      <c r="M9" s="3"/>
      <c r="N9" s="3">
        <v>23</v>
      </c>
      <c r="O9" s="27">
        <v>27</v>
      </c>
      <c r="P9" s="3"/>
      <c r="Q9" s="27"/>
      <c r="R9" s="27"/>
      <c r="S9" s="27"/>
      <c r="T9" s="3"/>
      <c r="U9" s="3"/>
      <c r="V9" s="11">
        <f t="shared" si="0"/>
        <v>5</v>
      </c>
      <c r="W9" s="32">
        <f t="shared" si="1"/>
        <v>131</v>
      </c>
    </row>
    <row r="10" spans="1:23" s="1" customFormat="1" ht="13.5" customHeight="1">
      <c r="A10" s="13">
        <f t="shared" si="2"/>
        <v>9</v>
      </c>
      <c r="B10" s="31" t="s">
        <v>112</v>
      </c>
      <c r="C10" s="3"/>
      <c r="D10" s="3">
        <v>26</v>
      </c>
      <c r="E10" s="3"/>
      <c r="F10" s="3">
        <v>27</v>
      </c>
      <c r="G10" s="27"/>
      <c r="H10" s="27"/>
      <c r="I10" s="3"/>
      <c r="J10" s="3"/>
      <c r="K10" s="3"/>
      <c r="L10" s="3">
        <v>25</v>
      </c>
      <c r="M10" s="3"/>
      <c r="N10" s="3"/>
      <c r="O10" s="27"/>
      <c r="P10" s="3"/>
      <c r="Q10" s="3"/>
      <c r="R10" s="27"/>
      <c r="S10" s="27"/>
      <c r="T10" s="27">
        <v>24</v>
      </c>
      <c r="U10" s="3">
        <v>27</v>
      </c>
      <c r="V10" s="11">
        <f t="shared" si="0"/>
        <v>5</v>
      </c>
      <c r="W10" s="32">
        <f t="shared" si="1"/>
        <v>129</v>
      </c>
    </row>
    <row r="11" spans="1:23" s="1" customFormat="1" ht="13.5" customHeight="1">
      <c r="A11" s="13">
        <f t="shared" si="2"/>
        <v>10</v>
      </c>
      <c r="B11" s="31" t="s">
        <v>130</v>
      </c>
      <c r="C11" s="27"/>
      <c r="D11" s="3"/>
      <c r="E11" s="3"/>
      <c r="F11" s="3"/>
      <c r="G11" s="3"/>
      <c r="H11" s="3"/>
      <c r="I11" s="27"/>
      <c r="J11" s="27">
        <v>26</v>
      </c>
      <c r="K11" s="3">
        <v>25</v>
      </c>
      <c r="L11"/>
      <c r="M11" s="3">
        <v>24</v>
      </c>
      <c r="N11" s="27">
        <v>24</v>
      </c>
      <c r="O11" s="27"/>
      <c r="P11" s="27"/>
      <c r="Q11" s="3"/>
      <c r="R11" s="3"/>
      <c r="S11" s="3"/>
      <c r="T11" s="3">
        <v>23</v>
      </c>
      <c r="U11" s="3"/>
      <c r="V11" s="11">
        <f t="shared" si="0"/>
        <v>5</v>
      </c>
      <c r="W11" s="32">
        <f t="shared" si="1"/>
        <v>122</v>
      </c>
    </row>
    <row r="12" spans="1:23" s="1" customFormat="1" ht="13.5" customHeight="1">
      <c r="A12" s="13">
        <f t="shared" si="2"/>
        <v>11</v>
      </c>
      <c r="B12" s="31" t="s">
        <v>113</v>
      </c>
      <c r="C12" s="3"/>
      <c r="D12" s="3"/>
      <c r="E12" s="27">
        <v>24</v>
      </c>
      <c r="F12" s="3"/>
      <c r="G12" s="27">
        <v>27</v>
      </c>
      <c r="H12" s="27"/>
      <c r="I12" s="3">
        <v>23</v>
      </c>
      <c r="J12" s="27">
        <v>25</v>
      </c>
      <c r="K12" s="27"/>
      <c r="L12" s="3"/>
      <c r="M12" s="3"/>
      <c r="N12" s="3"/>
      <c r="O12" s="3"/>
      <c r="P12" s="3"/>
      <c r="Q12" s="3"/>
      <c r="R12" s="3"/>
      <c r="S12" s="3"/>
      <c r="T12" s="3">
        <v>17</v>
      </c>
      <c r="U12" s="3"/>
      <c r="V12" s="11">
        <f t="shared" si="0"/>
        <v>5</v>
      </c>
      <c r="W12" s="32">
        <f t="shared" si="1"/>
        <v>116</v>
      </c>
    </row>
    <row r="13" spans="1:23" s="1" customFormat="1" ht="13.5" customHeight="1">
      <c r="A13" s="13">
        <f t="shared" si="2"/>
        <v>12</v>
      </c>
      <c r="B13" s="31" t="s">
        <v>122</v>
      </c>
      <c r="C13" s="3"/>
      <c r="D13" s="3"/>
      <c r="E13" s="3"/>
      <c r="F13" s="3"/>
      <c r="G13" s="3"/>
      <c r="H13" s="3">
        <v>30</v>
      </c>
      <c r="I13" s="3"/>
      <c r="J13" s="3"/>
      <c r="K13" s="3"/>
      <c r="L13" s="3"/>
      <c r="M13" s="3"/>
      <c r="N13" s="3">
        <v>27</v>
      </c>
      <c r="O13" s="27"/>
      <c r="P13" s="3"/>
      <c r="Q13" s="3"/>
      <c r="R13" s="27"/>
      <c r="S13" s="3"/>
      <c r="T13" s="3">
        <v>28</v>
      </c>
      <c r="U13" s="3">
        <v>29</v>
      </c>
      <c r="V13" s="11">
        <f t="shared" si="0"/>
        <v>4</v>
      </c>
      <c r="W13" s="32">
        <f t="shared" si="1"/>
        <v>114</v>
      </c>
    </row>
    <row r="14" spans="1:23" s="1" customFormat="1" ht="13.5" customHeight="1">
      <c r="A14" s="13">
        <f t="shared" si="2"/>
        <v>13</v>
      </c>
      <c r="B14" s="31" t="s">
        <v>7</v>
      </c>
      <c r="C14" s="27"/>
      <c r="D14" s="3"/>
      <c r="E14" s="3"/>
      <c r="F14" s="3"/>
      <c r="G14" s="3"/>
      <c r="H14" s="3"/>
      <c r="I14" s="27"/>
      <c r="J14" s="27"/>
      <c r="K14" s="3"/>
      <c r="L14"/>
      <c r="M14" s="27">
        <v>23</v>
      </c>
      <c r="N14" s="27">
        <v>21</v>
      </c>
      <c r="O14" s="27"/>
      <c r="P14" s="3">
        <v>29</v>
      </c>
      <c r="Q14" s="3"/>
      <c r="R14" s="27"/>
      <c r="S14" s="27"/>
      <c r="T14" s="27">
        <v>20</v>
      </c>
      <c r="U14" s="3"/>
      <c r="V14" s="11">
        <f t="shared" si="0"/>
        <v>4</v>
      </c>
      <c r="W14" s="32">
        <f t="shared" si="1"/>
        <v>93</v>
      </c>
    </row>
    <row r="15" spans="1:23" s="1" customFormat="1" ht="13.5" customHeight="1">
      <c r="A15" s="13">
        <f t="shared" si="2"/>
        <v>14</v>
      </c>
      <c r="B15" s="15" t="s">
        <v>92</v>
      </c>
      <c r="C15" s="3">
        <v>30</v>
      </c>
      <c r="D15" s="3">
        <v>30</v>
      </c>
      <c r="E15" s="3"/>
      <c r="F15" s="3"/>
      <c r="G15" s="3"/>
      <c r="H15" s="3"/>
      <c r="I15" s="3"/>
      <c r="J15" s="3"/>
      <c r="K15" s="3">
        <v>30</v>
      </c>
      <c r="L15" s="3"/>
      <c r="M15" s="3"/>
      <c r="N15" s="3"/>
      <c r="O15" s="27"/>
      <c r="P15" s="27"/>
      <c r="Q15" s="3"/>
      <c r="R15" s="27"/>
      <c r="S15" s="27"/>
      <c r="T15" s="27"/>
      <c r="U15" s="3"/>
      <c r="V15" s="11">
        <f t="shared" si="0"/>
        <v>3</v>
      </c>
      <c r="W15" s="32">
        <f t="shared" si="1"/>
        <v>90</v>
      </c>
    </row>
    <row r="16" spans="1:23" s="1" customFormat="1" ht="13.5" customHeight="1">
      <c r="A16" s="13">
        <f t="shared" si="2"/>
        <v>15</v>
      </c>
      <c r="B16" s="31" t="s">
        <v>23</v>
      </c>
      <c r="C16" s="27"/>
      <c r="D16" s="3">
        <v>25</v>
      </c>
      <c r="E16" s="3">
        <v>25</v>
      </c>
      <c r="F16" s="3"/>
      <c r="G16" s="27"/>
      <c r="H16" s="27">
        <v>28</v>
      </c>
      <c r="I16" s="3"/>
      <c r="J16" s="3"/>
      <c r="K16" s="3"/>
      <c r="L16" s="3"/>
      <c r="M16" s="3"/>
      <c r="N16" s="3"/>
      <c r="O16" s="27"/>
      <c r="P16" s="3"/>
      <c r="Q16" s="3"/>
      <c r="R16" s="27"/>
      <c r="S16" s="27"/>
      <c r="T16" s="27"/>
      <c r="U16" s="3"/>
      <c r="V16" s="11">
        <f t="shared" si="0"/>
        <v>3</v>
      </c>
      <c r="W16" s="32">
        <f t="shared" si="1"/>
        <v>78</v>
      </c>
    </row>
    <row r="17" spans="1:23" s="1" customFormat="1" ht="13.5" customHeight="1">
      <c r="A17" s="13">
        <f t="shared" si="2"/>
        <v>16</v>
      </c>
      <c r="B17" s="31" t="s">
        <v>121</v>
      </c>
      <c r="C17" s="3"/>
      <c r="D17" s="3"/>
      <c r="E17" s="3"/>
      <c r="F17" s="3"/>
      <c r="G17" s="27">
        <v>25</v>
      </c>
      <c r="H17" s="27"/>
      <c r="I17" s="3"/>
      <c r="J17" s="3"/>
      <c r="K17" s="3"/>
      <c r="L17"/>
      <c r="M17">
        <v>21</v>
      </c>
      <c r="N17" s="27"/>
      <c r="O17" s="3"/>
      <c r="P17" s="3"/>
      <c r="Q17" s="3"/>
      <c r="R17" s="27"/>
      <c r="S17" s="27"/>
      <c r="T17" s="27">
        <v>16</v>
      </c>
      <c r="U17" s="27"/>
      <c r="V17" s="11">
        <f t="shared" si="0"/>
        <v>3</v>
      </c>
      <c r="W17" s="32">
        <f t="shared" si="1"/>
        <v>62</v>
      </c>
    </row>
    <row r="18" spans="1:23" s="1" customFormat="1" ht="13.5" customHeight="1">
      <c r="A18" s="13">
        <f t="shared" si="2"/>
        <v>17</v>
      </c>
      <c r="B18" s="31" t="s">
        <v>111</v>
      </c>
      <c r="C18" s="27"/>
      <c r="D18" s="3">
        <v>29</v>
      </c>
      <c r="E18" s="3">
        <v>30</v>
      </c>
      <c r="F18" s="3"/>
      <c r="G18" s="27"/>
      <c r="H18" s="27"/>
      <c r="I18" s="3"/>
      <c r="J18" s="3"/>
      <c r="K18" s="3"/>
      <c r="L18" s="3"/>
      <c r="M18" s="3"/>
      <c r="N18" s="3"/>
      <c r="O18" s="27"/>
      <c r="P18" s="3"/>
      <c r="Q18" s="3"/>
      <c r="R18" s="27"/>
      <c r="S18" s="27"/>
      <c r="T18" s="27"/>
      <c r="U18" s="27"/>
      <c r="V18" s="11">
        <f t="shared" si="0"/>
        <v>2</v>
      </c>
      <c r="W18" s="32">
        <f t="shared" si="1"/>
        <v>59</v>
      </c>
    </row>
    <row r="19" spans="1:23" s="1" customFormat="1" ht="13.5" customHeight="1">
      <c r="A19" s="13">
        <f t="shared" si="2"/>
        <v>18</v>
      </c>
      <c r="B19" s="31" t="s">
        <v>123</v>
      </c>
      <c r="C19"/>
      <c r="D19" s="3"/>
      <c r="E19" s="3"/>
      <c r="F19" s="3"/>
      <c r="G19" s="3"/>
      <c r="H19" s="3">
        <v>27</v>
      </c>
      <c r="I19" s="3">
        <v>24</v>
      </c>
      <c r="J19" s="3"/>
      <c r="K19" s="3"/>
      <c r="L19" s="3"/>
      <c r="M19" s="3"/>
      <c r="N19" s="3"/>
      <c r="O19" s="27"/>
      <c r="P19" s="3"/>
      <c r="Q19" s="3"/>
      <c r="R19" s="27"/>
      <c r="S19" s="3"/>
      <c r="T19" s="3"/>
      <c r="U19" s="3"/>
      <c r="V19" s="11">
        <f t="shared" si="0"/>
        <v>2</v>
      </c>
      <c r="W19" s="32">
        <f t="shared" si="1"/>
        <v>51</v>
      </c>
    </row>
    <row r="20" spans="1:23" s="1" customFormat="1" ht="13.5" customHeight="1">
      <c r="A20" s="13">
        <f t="shared" si="2"/>
        <v>19</v>
      </c>
      <c r="B20" s="31" t="s">
        <v>131</v>
      </c>
      <c r="C20" s="27"/>
      <c r="D20" s="3"/>
      <c r="E20" s="3"/>
      <c r="F20" s="3"/>
      <c r="G20" s="3"/>
      <c r="H20" s="3"/>
      <c r="I20" s="27"/>
      <c r="J20" s="27"/>
      <c r="K20" s="3"/>
      <c r="L20"/>
      <c r="M20" s="3">
        <v>25</v>
      </c>
      <c r="N20" s="3">
        <v>25</v>
      </c>
      <c r="O20" s="27"/>
      <c r="P20" s="3"/>
      <c r="Q20" s="3"/>
      <c r="R20" s="27"/>
      <c r="S20" s="27"/>
      <c r="T20" s="27"/>
      <c r="U20" s="27"/>
      <c r="V20" s="11">
        <f t="shared" si="0"/>
        <v>2</v>
      </c>
      <c r="W20" s="32">
        <f t="shared" si="1"/>
        <v>50</v>
      </c>
    </row>
    <row r="21" spans="1:23" s="1" customFormat="1" ht="13.5" customHeight="1">
      <c r="A21" s="13">
        <f t="shared" si="2"/>
        <v>20</v>
      </c>
      <c r="B21" s="27" t="s">
        <v>137</v>
      </c>
      <c r="C21" s="27"/>
      <c r="D21" s="27"/>
      <c r="E21" s="27"/>
      <c r="F21" s="3"/>
      <c r="G21" s="27"/>
      <c r="H21" s="27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v>26</v>
      </c>
      <c r="T21" s="3">
        <v>22</v>
      </c>
      <c r="U21" s="27"/>
      <c r="V21" s="11">
        <f aca="true" t="shared" si="3" ref="V21:V29">COUNT(C21:U21)</f>
        <v>2</v>
      </c>
      <c r="W21" s="32">
        <f t="shared" si="1"/>
        <v>48</v>
      </c>
    </row>
    <row r="22" spans="1:23" s="1" customFormat="1" ht="13.5" customHeight="1">
      <c r="A22" s="13">
        <f t="shared" si="2"/>
        <v>21</v>
      </c>
      <c r="B22" s="31" t="s">
        <v>129</v>
      </c>
      <c r="C22" s="3"/>
      <c r="D22" s="3"/>
      <c r="E22" s="3"/>
      <c r="F22" s="3"/>
      <c r="G22" s="27"/>
      <c r="H22" s="27"/>
      <c r="I22" s="3"/>
      <c r="J22" s="3"/>
      <c r="K22" s="3"/>
      <c r="L22">
        <v>24</v>
      </c>
      <c r="M22"/>
      <c r="N22" s="27"/>
      <c r="O22" s="3"/>
      <c r="P22" s="3"/>
      <c r="Q22" s="3"/>
      <c r="R22" s="27"/>
      <c r="S22" s="3"/>
      <c r="T22" s="3">
        <v>21</v>
      </c>
      <c r="U22" s="27"/>
      <c r="V22" s="11">
        <f t="shared" si="3"/>
        <v>2</v>
      </c>
      <c r="W22" s="32">
        <f t="shared" si="1"/>
        <v>45</v>
      </c>
    </row>
    <row r="23" spans="1:23" ht="13.5" customHeight="1">
      <c r="A23" s="13">
        <f t="shared" si="2"/>
        <v>22</v>
      </c>
      <c r="B23" s="31" t="s">
        <v>114</v>
      </c>
      <c r="C23" s="3"/>
      <c r="D23" s="3"/>
      <c r="E23" s="27">
        <v>22</v>
      </c>
      <c r="F23" s="3"/>
      <c r="G23" s="27"/>
      <c r="H23" s="27"/>
      <c r="I23" s="3"/>
      <c r="J23" s="3"/>
      <c r="K23" s="3"/>
      <c r="L23" s="3"/>
      <c r="N23" s="27"/>
      <c r="O23" s="3"/>
      <c r="P23" s="3"/>
      <c r="Q23" s="3"/>
      <c r="R23" s="27"/>
      <c r="S23" s="3"/>
      <c r="T23" s="27">
        <v>14</v>
      </c>
      <c r="U23" s="3"/>
      <c r="V23" s="11">
        <f t="shared" si="3"/>
        <v>2</v>
      </c>
      <c r="W23" s="32">
        <f t="shared" si="1"/>
        <v>36</v>
      </c>
    </row>
    <row r="24" spans="1:23" ht="13.5" customHeight="1">
      <c r="A24" s="13">
        <f t="shared" si="2"/>
        <v>23</v>
      </c>
      <c r="B24" s="31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>
        <v>30</v>
      </c>
      <c r="M24" s="3"/>
      <c r="N24" s="3"/>
      <c r="O24" s="3"/>
      <c r="P24" s="3"/>
      <c r="Q24" s="3"/>
      <c r="R24" s="3"/>
      <c r="S24" s="3"/>
      <c r="T24" s="3"/>
      <c r="U24" s="3"/>
      <c r="V24" s="11">
        <f t="shared" si="3"/>
        <v>1</v>
      </c>
      <c r="W24" s="32">
        <f t="shared" si="1"/>
        <v>30</v>
      </c>
    </row>
    <row r="25" spans="1:23" ht="13.5" customHeight="1">
      <c r="A25" s="13">
        <f t="shared" si="2"/>
        <v>24</v>
      </c>
      <c r="B25" s="27" t="s">
        <v>29</v>
      </c>
      <c r="C25" s="27"/>
      <c r="D25" s="27"/>
      <c r="E25" s="27"/>
      <c r="F25" s="3"/>
      <c r="G25" s="27">
        <v>29</v>
      </c>
      <c r="H25" s="2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11">
        <f t="shared" si="3"/>
        <v>1</v>
      </c>
      <c r="W25" s="32">
        <f t="shared" si="1"/>
        <v>29</v>
      </c>
    </row>
    <row r="26" spans="1:23" s="1" customFormat="1" ht="13.5" customHeight="1">
      <c r="A26" s="13">
        <f t="shared" si="2"/>
        <v>25</v>
      </c>
      <c r="B26" s="27" t="s">
        <v>107</v>
      </c>
      <c r="C26" s="27"/>
      <c r="D26" s="27"/>
      <c r="E26" s="27"/>
      <c r="F26" s="3"/>
      <c r="G26" s="27"/>
      <c r="H26" s="2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26</v>
      </c>
      <c r="U26" s="3"/>
      <c r="V26" s="11">
        <f t="shared" si="3"/>
        <v>1</v>
      </c>
      <c r="W26" s="32">
        <f t="shared" si="1"/>
        <v>26</v>
      </c>
    </row>
    <row r="27" spans="1:23" s="1" customFormat="1" ht="13.5" customHeight="1">
      <c r="A27" s="13">
        <f t="shared" si="2"/>
        <v>26</v>
      </c>
      <c r="B27" s="31" t="s">
        <v>132</v>
      </c>
      <c r="C27" s="27"/>
      <c r="D27" s="3"/>
      <c r="E27" s="3"/>
      <c r="F27" s="3"/>
      <c r="G27" s="3"/>
      <c r="H27" s="3"/>
      <c r="I27" s="27"/>
      <c r="J27" s="27"/>
      <c r="K27" s="3"/>
      <c r="L27"/>
      <c r="M27" s="27"/>
      <c r="N27" s="27"/>
      <c r="O27" s="27">
        <v>26</v>
      </c>
      <c r="P27" s="3"/>
      <c r="Q27" s="3"/>
      <c r="R27" s="27"/>
      <c r="S27" s="3"/>
      <c r="T27" s="3"/>
      <c r="U27" s="3"/>
      <c r="V27" s="11">
        <f t="shared" si="3"/>
        <v>1</v>
      </c>
      <c r="W27" s="32">
        <f t="shared" si="1"/>
        <v>26</v>
      </c>
    </row>
    <row r="28" spans="1:23" s="1" customFormat="1" ht="13.5" customHeight="1">
      <c r="A28" s="13">
        <f t="shared" si="2"/>
        <v>27</v>
      </c>
      <c r="B28" s="31" t="s">
        <v>138</v>
      </c>
      <c r="C28" s="3"/>
      <c r="D28" s="3"/>
      <c r="E28" s="27"/>
      <c r="F28" s="3"/>
      <c r="G28" s="27"/>
      <c r="H28" s="27"/>
      <c r="I28" s="3"/>
      <c r="J28" s="3"/>
      <c r="K28" s="3"/>
      <c r="L28" s="3"/>
      <c r="M28"/>
      <c r="N28" s="27"/>
      <c r="O28" s="3"/>
      <c r="P28" s="3"/>
      <c r="Q28" s="3"/>
      <c r="R28" s="27"/>
      <c r="S28" s="3"/>
      <c r="T28" s="27">
        <v>18</v>
      </c>
      <c r="U28" s="3"/>
      <c r="V28" s="11">
        <f t="shared" si="3"/>
        <v>1</v>
      </c>
      <c r="W28" s="32">
        <f t="shared" si="1"/>
        <v>18</v>
      </c>
    </row>
    <row r="29" spans="1:23" s="1" customFormat="1" ht="13.5" customHeight="1">
      <c r="A29" s="13">
        <f t="shared" si="2"/>
        <v>28</v>
      </c>
      <c r="B29" s="31" t="s">
        <v>40</v>
      </c>
      <c r="C29" s="3"/>
      <c r="D29" s="3"/>
      <c r="E29" s="27"/>
      <c r="F29" s="3"/>
      <c r="G29" s="27"/>
      <c r="H29" s="27"/>
      <c r="I29" s="3"/>
      <c r="J29" s="3"/>
      <c r="K29" s="3"/>
      <c r="L29" s="3"/>
      <c r="M29"/>
      <c r="N29" s="27"/>
      <c r="O29" s="3"/>
      <c r="P29" s="3"/>
      <c r="Q29" s="3"/>
      <c r="R29" s="27"/>
      <c r="S29" s="3"/>
      <c r="T29" s="27">
        <v>15</v>
      </c>
      <c r="U29" s="3"/>
      <c r="V29" s="11">
        <f t="shared" si="3"/>
        <v>1</v>
      </c>
      <c r="W29" s="32">
        <f t="shared" si="1"/>
        <v>15</v>
      </c>
    </row>
    <row r="30" spans="1:22" ht="13.5" customHeight="1">
      <c r="A30" s="5"/>
      <c r="B30" s="3"/>
      <c r="C30" s="2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7"/>
      <c r="R30" s="27"/>
      <c r="S30" s="3"/>
      <c r="T30" s="3"/>
      <c r="V30" s="5"/>
    </row>
    <row r="31" spans="1:23" ht="51" customHeight="1">
      <c r="A31" s="12" t="s">
        <v>3</v>
      </c>
      <c r="B31" s="8"/>
      <c r="C31" s="25" t="s">
        <v>62</v>
      </c>
      <c r="D31" s="25" t="s">
        <v>18</v>
      </c>
      <c r="E31" s="25" t="s">
        <v>17</v>
      </c>
      <c r="F31" s="25" t="s">
        <v>16</v>
      </c>
      <c r="G31" s="25" t="s">
        <v>26</v>
      </c>
      <c r="H31" s="25" t="s">
        <v>42</v>
      </c>
      <c r="I31" s="25" t="s">
        <v>69</v>
      </c>
      <c r="J31" s="25" t="s">
        <v>19</v>
      </c>
      <c r="K31" s="25" t="s">
        <v>68</v>
      </c>
      <c r="L31" s="25" t="s">
        <v>115</v>
      </c>
      <c r="M31" s="25" t="s">
        <v>70</v>
      </c>
      <c r="N31" s="25" t="s">
        <v>116</v>
      </c>
      <c r="O31" s="25" t="s">
        <v>117</v>
      </c>
      <c r="P31" s="25" t="s">
        <v>101</v>
      </c>
      <c r="Q31" s="25" t="s">
        <v>21</v>
      </c>
      <c r="R31" s="25" t="s">
        <v>72</v>
      </c>
      <c r="S31" s="25" t="s">
        <v>81</v>
      </c>
      <c r="T31" s="25" t="s">
        <v>73</v>
      </c>
      <c r="U31" s="25" t="s">
        <v>22</v>
      </c>
      <c r="V31" s="26" t="s">
        <v>75</v>
      </c>
      <c r="W31" s="33" t="s">
        <v>134</v>
      </c>
    </row>
    <row r="32" spans="1:23" ht="12.75">
      <c r="A32" s="13">
        <v>1</v>
      </c>
      <c r="B32" s="31" t="s">
        <v>118</v>
      </c>
      <c r="C32" s="3"/>
      <c r="D32" s="3"/>
      <c r="E32" s="3"/>
      <c r="F32" s="3">
        <v>30</v>
      </c>
      <c r="G32" s="27">
        <v>30</v>
      </c>
      <c r="H32" s="27"/>
      <c r="I32" s="3">
        <v>30</v>
      </c>
      <c r="J32" s="27">
        <v>30</v>
      </c>
      <c r="K32" s="27">
        <v>30</v>
      </c>
      <c r="L32" s="3"/>
      <c r="M32" s="27">
        <v>30</v>
      </c>
      <c r="N32" s="3"/>
      <c r="O32" s="27">
        <v>30</v>
      </c>
      <c r="P32" s="3"/>
      <c r="Q32" s="27"/>
      <c r="R32" s="27"/>
      <c r="S32" s="3">
        <v>30</v>
      </c>
      <c r="T32" s="3"/>
      <c r="U32" s="27" t="s">
        <v>63</v>
      </c>
      <c r="V32" s="11">
        <f>COUNT(C32:U32)</f>
        <v>8</v>
      </c>
      <c r="W32" s="32">
        <f aca="true" t="shared" si="4" ref="W32:W42">IF(V32&gt;5,(LARGE(C32:U32,1)+LARGE(C32:U32,2)+LARGE(C32:U32,3)+LARGE(C32:U32,4)+LARGE(C32:U32,5)+LARGE(C32:U32,6)),SUM(C32:U32))</f>
        <v>180</v>
      </c>
    </row>
    <row r="33" spans="1:23" ht="12.75">
      <c r="A33" s="13">
        <f>A32+1</f>
        <v>2</v>
      </c>
      <c r="B33" s="31" t="s">
        <v>127</v>
      </c>
      <c r="C33" s="27"/>
      <c r="D33" s="3"/>
      <c r="E33" s="3"/>
      <c r="F33" s="3"/>
      <c r="G33" s="3"/>
      <c r="H33" s="3"/>
      <c r="I33" s="27"/>
      <c r="J33" s="27" t="s">
        <v>63</v>
      </c>
      <c r="K33" s="3"/>
      <c r="L33">
        <v>30</v>
      </c>
      <c r="M33" s="3">
        <v>29</v>
      </c>
      <c r="N33" s="27">
        <v>30</v>
      </c>
      <c r="O33" s="3"/>
      <c r="P33" s="3"/>
      <c r="Q33" s="3"/>
      <c r="R33" s="3"/>
      <c r="S33" s="3"/>
      <c r="T33" s="27" t="s">
        <v>63</v>
      </c>
      <c r="U33" s="3"/>
      <c r="V33" s="11">
        <f aca="true" t="shared" si="5" ref="V33:V42">COUNT(C33:U33)</f>
        <v>3</v>
      </c>
      <c r="W33" s="32">
        <f t="shared" si="4"/>
        <v>89</v>
      </c>
    </row>
    <row r="34" spans="1:23" ht="12.75">
      <c r="A34" s="13">
        <f aca="true" t="shared" si="6" ref="A34:A42">A33+1</f>
        <v>3</v>
      </c>
      <c r="B34" s="31" t="s">
        <v>119</v>
      </c>
      <c r="C34" s="3"/>
      <c r="D34" s="3"/>
      <c r="E34" s="3"/>
      <c r="F34" s="3">
        <v>29</v>
      </c>
      <c r="G34" s="27"/>
      <c r="H34" s="27">
        <v>30</v>
      </c>
      <c r="I34" s="3">
        <v>29</v>
      </c>
      <c r="J34" s="3"/>
      <c r="K34" s="3"/>
      <c r="L34" s="3"/>
      <c r="M34" s="3"/>
      <c r="N34" s="3"/>
      <c r="O34" s="27"/>
      <c r="P34" s="3"/>
      <c r="Q34" s="3"/>
      <c r="R34" s="27"/>
      <c r="S34" s="27"/>
      <c r="T34" s="27"/>
      <c r="U34" s="3"/>
      <c r="V34" s="11">
        <f t="shared" si="5"/>
        <v>3</v>
      </c>
      <c r="W34" s="32">
        <f t="shared" si="4"/>
        <v>88</v>
      </c>
    </row>
    <row r="35" spans="1:23" ht="12.75">
      <c r="A35" s="13">
        <f t="shared" si="6"/>
        <v>4</v>
      </c>
      <c r="B35" s="31" t="s">
        <v>125</v>
      </c>
      <c r="C35" s="27"/>
      <c r="D35" s="3"/>
      <c r="E35" s="3"/>
      <c r="F35" s="3"/>
      <c r="G35" s="3"/>
      <c r="H35" s="3"/>
      <c r="I35" s="27">
        <v>28</v>
      </c>
      <c r="J35" s="3">
        <v>29</v>
      </c>
      <c r="K35" s="3"/>
      <c r="L35" s="3"/>
      <c r="M35" s="3"/>
      <c r="N35" s="3"/>
      <c r="O35" s="27"/>
      <c r="P35" s="3"/>
      <c r="Q35" s="3"/>
      <c r="R35" s="27"/>
      <c r="S35" s="3"/>
      <c r="T35" s="3"/>
      <c r="U35" s="27">
        <v>30</v>
      </c>
      <c r="V35" s="11">
        <f t="shared" si="5"/>
        <v>3</v>
      </c>
      <c r="W35" s="32">
        <f t="shared" si="4"/>
        <v>87</v>
      </c>
    </row>
    <row r="36" spans="1:23" ht="12.75">
      <c r="A36" s="13">
        <f t="shared" si="6"/>
        <v>5</v>
      </c>
      <c r="B36" s="31" t="s">
        <v>126</v>
      </c>
      <c r="C36" s="27"/>
      <c r="D36" s="3"/>
      <c r="E36" s="3"/>
      <c r="F36" s="3"/>
      <c r="G36" s="3"/>
      <c r="H36" s="3"/>
      <c r="I36" s="27">
        <v>27</v>
      </c>
      <c r="J36" s="3"/>
      <c r="K36" s="3"/>
      <c r="L36" s="3"/>
      <c r="M36" s="3"/>
      <c r="N36" s="27">
        <v>29</v>
      </c>
      <c r="O36" s="3"/>
      <c r="P36" s="3"/>
      <c r="Q36" s="3"/>
      <c r="R36" s="27"/>
      <c r="S36" s="3"/>
      <c r="T36" s="3"/>
      <c r="U36" s="27"/>
      <c r="V36" s="11">
        <f t="shared" si="5"/>
        <v>2</v>
      </c>
      <c r="W36" s="32">
        <f t="shared" si="4"/>
        <v>56</v>
      </c>
    </row>
    <row r="37" spans="1:23" ht="12.75">
      <c r="A37" s="13">
        <f t="shared" si="6"/>
        <v>6</v>
      </c>
      <c r="B37" s="27" t="s">
        <v>135</v>
      </c>
      <c r="C37" s="27"/>
      <c r="D37" s="27"/>
      <c r="E37" s="27"/>
      <c r="F37" s="3"/>
      <c r="G37" s="27"/>
      <c r="H37" s="27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v>28</v>
      </c>
      <c r="T37" s="3">
        <v>27</v>
      </c>
      <c r="U37" s="3"/>
      <c r="V37" s="11">
        <f t="shared" si="5"/>
        <v>2</v>
      </c>
      <c r="W37" s="32">
        <f t="shared" si="4"/>
        <v>55</v>
      </c>
    </row>
    <row r="38" spans="1:23" ht="12.75">
      <c r="A38" s="13">
        <f t="shared" si="6"/>
        <v>7</v>
      </c>
      <c r="B38" s="31" t="s">
        <v>103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30</v>
      </c>
      <c r="U38" s="3"/>
      <c r="V38" s="11">
        <f t="shared" si="5"/>
        <v>1</v>
      </c>
      <c r="W38" s="32">
        <f t="shared" si="4"/>
        <v>30</v>
      </c>
    </row>
    <row r="39" spans="1:23" ht="12.75">
      <c r="A39" s="13">
        <f t="shared" si="6"/>
        <v>8</v>
      </c>
      <c r="B39" s="31" t="s">
        <v>136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>
        <v>29</v>
      </c>
      <c r="T39" s="3"/>
      <c r="U39" s="3"/>
      <c r="V39" s="11">
        <f t="shared" si="5"/>
        <v>1</v>
      </c>
      <c r="W39" s="32">
        <f t="shared" si="4"/>
        <v>29</v>
      </c>
    </row>
    <row r="40" spans="1:23" ht="12.75">
      <c r="A40" s="13">
        <f t="shared" si="6"/>
        <v>9</v>
      </c>
      <c r="B40" s="27" t="s">
        <v>95</v>
      </c>
      <c r="C40" s="27"/>
      <c r="D40" s="27"/>
      <c r="E40" s="27"/>
      <c r="F40" s="3"/>
      <c r="G40" s="27"/>
      <c r="H40" s="2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7">
        <v>29</v>
      </c>
      <c r="U40" s="3"/>
      <c r="V40" s="11">
        <f t="shared" si="5"/>
        <v>1</v>
      </c>
      <c r="W40" s="32">
        <f t="shared" si="4"/>
        <v>29</v>
      </c>
    </row>
    <row r="41" spans="1:23" ht="12.75">
      <c r="A41" s="13">
        <f t="shared" si="6"/>
        <v>10</v>
      </c>
      <c r="B41" s="27" t="s">
        <v>140</v>
      </c>
      <c r="C41" s="27"/>
      <c r="D41" s="27"/>
      <c r="E41" s="27"/>
      <c r="F41" s="3"/>
      <c r="G41" s="27"/>
      <c r="H41" s="2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7">
        <v>28</v>
      </c>
      <c r="U41" s="3"/>
      <c r="V41" s="11">
        <f t="shared" si="5"/>
        <v>1</v>
      </c>
      <c r="W41" s="32">
        <f t="shared" si="4"/>
        <v>28</v>
      </c>
    </row>
    <row r="42" spans="1:23" ht="12.75">
      <c r="A42" s="13">
        <f t="shared" si="6"/>
        <v>11</v>
      </c>
      <c r="B42" s="31" t="s">
        <v>139</v>
      </c>
      <c r="C42" s="27"/>
      <c r="D42" s="3"/>
      <c r="E42" s="3"/>
      <c r="F42" s="3"/>
      <c r="G42" s="3"/>
      <c r="H42" s="3"/>
      <c r="I42" s="27"/>
      <c r="J42" s="27"/>
      <c r="K42" s="3"/>
      <c r="M42" s="27"/>
      <c r="N42" s="27"/>
      <c r="O42" s="27"/>
      <c r="P42" s="3"/>
      <c r="Q42" s="3"/>
      <c r="R42" s="27"/>
      <c r="S42" s="3"/>
      <c r="T42" s="27">
        <v>26</v>
      </c>
      <c r="U42" s="3"/>
      <c r="V42" s="11">
        <f t="shared" si="5"/>
        <v>1</v>
      </c>
      <c r="W42" s="32">
        <f t="shared" si="4"/>
        <v>26</v>
      </c>
    </row>
    <row r="43" spans="1:22" ht="12.75">
      <c r="A43" s="5"/>
      <c r="B43" s="3"/>
      <c r="C43" s="2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7"/>
      <c r="R43" s="27"/>
      <c r="S43" s="3"/>
      <c r="T43" s="3"/>
      <c r="V43" s="5"/>
    </row>
    <row r="44" spans="2:21" ht="12.75">
      <c r="B44" s="7" t="s">
        <v>120</v>
      </c>
      <c r="C44" s="5">
        <f>COUNT(C2:C42)</f>
        <v>3</v>
      </c>
      <c r="D44" s="5">
        <f aca="true" t="shared" si="7" ref="D44:U44">COUNT(D2:D42)</f>
        <v>7</v>
      </c>
      <c r="E44" s="5">
        <f t="shared" si="7"/>
        <v>9</v>
      </c>
      <c r="F44" s="5">
        <f t="shared" si="7"/>
        <v>7</v>
      </c>
      <c r="G44" s="5">
        <f t="shared" si="7"/>
        <v>7</v>
      </c>
      <c r="H44" s="5">
        <f t="shared" si="7"/>
        <v>6</v>
      </c>
      <c r="I44" s="5">
        <f t="shared" si="7"/>
        <v>12</v>
      </c>
      <c r="J44" s="5">
        <f t="shared" si="7"/>
        <v>9</v>
      </c>
      <c r="K44" s="5">
        <f t="shared" si="7"/>
        <v>8</v>
      </c>
      <c r="L44" s="5">
        <f t="shared" si="7"/>
        <v>9</v>
      </c>
      <c r="M44" s="5">
        <f t="shared" si="7"/>
        <v>12</v>
      </c>
      <c r="N44" s="5">
        <f t="shared" si="7"/>
        <v>12</v>
      </c>
      <c r="O44" s="5">
        <f t="shared" si="7"/>
        <v>7</v>
      </c>
      <c r="P44" s="5">
        <f t="shared" si="7"/>
        <v>3</v>
      </c>
      <c r="Q44" s="5">
        <f t="shared" si="7"/>
        <v>3</v>
      </c>
      <c r="R44" s="5">
        <f t="shared" si="7"/>
        <v>0</v>
      </c>
      <c r="S44" s="5">
        <f t="shared" si="7"/>
        <v>9</v>
      </c>
      <c r="T44" s="5">
        <f t="shared" si="7"/>
        <v>22</v>
      </c>
      <c r="U44" s="5">
        <f t="shared" si="7"/>
        <v>6</v>
      </c>
    </row>
    <row r="45" ht="12.75"/>
    <row r="46" ht="12.75">
      <c r="C46"/>
    </row>
    <row r="47" ht="12.75">
      <c r="C47"/>
    </row>
    <row r="48" spans="2:3" ht="12.75">
      <c r="B48" s="2"/>
      <c r="C48"/>
    </row>
  </sheetData>
  <sheetProtection/>
  <printOptions gridLines="1"/>
  <pageMargins left="0.75" right="0.75" top="1" bottom="1" header="0.5" footer="0.5"/>
  <pageSetup horizontalDpi="300" verticalDpi="300" orientation="landscape" paperSize="9" r:id="rId4"/>
  <headerFooter alignWithMargins="0">
    <oddHeader>&amp;C&amp;F</oddHeader>
    <oddFooter>&amp;CPage &amp;P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7.140625" style="0" customWidth="1"/>
    <col min="2" max="2" width="5.28125" style="2" customWidth="1"/>
    <col min="3" max="19" width="5.28125" style="0" customWidth="1"/>
    <col min="20" max="21" width="6.57421875" style="0" hidden="1" customWidth="1"/>
    <col min="22" max="22" width="6.8515625" style="0" hidden="1" customWidth="1"/>
    <col min="23" max="24" width="7.421875" style="0" hidden="1" customWidth="1"/>
    <col min="25" max="25" width="5.8515625" style="0" bestFit="1" customWidth="1"/>
    <col min="26" max="26" width="5.7109375" style="0" bestFit="1" customWidth="1"/>
    <col min="27" max="27" width="7.421875" style="0" bestFit="1" customWidth="1"/>
  </cols>
  <sheetData>
    <row r="1" spans="2:27" s="8" customFormat="1" ht="51" customHeight="1">
      <c r="B1" s="25" t="s">
        <v>97</v>
      </c>
      <c r="C1" s="25" t="s">
        <v>62</v>
      </c>
      <c r="D1" s="25" t="s">
        <v>18</v>
      </c>
      <c r="E1" s="25" t="s">
        <v>16</v>
      </c>
      <c r="F1" s="25" t="s">
        <v>17</v>
      </c>
      <c r="G1" s="25" t="s">
        <v>84</v>
      </c>
      <c r="H1" s="25" t="s">
        <v>26</v>
      </c>
      <c r="I1" s="25" t="s">
        <v>42</v>
      </c>
      <c r="J1" s="25" t="s">
        <v>69</v>
      </c>
      <c r="K1" s="25" t="s">
        <v>19</v>
      </c>
      <c r="L1" s="25" t="s">
        <v>68</v>
      </c>
      <c r="M1" s="25" t="s">
        <v>14</v>
      </c>
      <c r="N1" s="25" t="s">
        <v>21</v>
      </c>
      <c r="O1" s="25" t="s">
        <v>101</v>
      </c>
      <c r="P1" s="25" t="s">
        <v>72</v>
      </c>
      <c r="Q1" s="25" t="s">
        <v>81</v>
      </c>
      <c r="R1" s="25" t="s">
        <v>73</v>
      </c>
      <c r="S1" s="25" t="s">
        <v>22</v>
      </c>
      <c r="W1" s="9" t="s">
        <v>2</v>
      </c>
      <c r="X1" s="9"/>
      <c r="Y1" s="12" t="s">
        <v>74</v>
      </c>
      <c r="Z1" s="26" t="s">
        <v>75</v>
      </c>
      <c r="AA1" s="12" t="s">
        <v>3</v>
      </c>
    </row>
    <row r="2" spans="1:27" s="1" customFormat="1" ht="13.5" customHeight="1">
      <c r="A2" s="3" t="s">
        <v>35</v>
      </c>
      <c r="B2" s="3">
        <v>30</v>
      </c>
      <c r="C2" s="3"/>
      <c r="D2" s="3"/>
      <c r="E2" s="3"/>
      <c r="F2" s="3">
        <v>28</v>
      </c>
      <c r="G2" s="3">
        <v>30</v>
      </c>
      <c r="H2" s="27">
        <v>30</v>
      </c>
      <c r="I2" s="27"/>
      <c r="J2" s="27"/>
      <c r="K2" s="27"/>
      <c r="L2" s="27">
        <v>29</v>
      </c>
      <c r="M2" s="27"/>
      <c r="N2" s="3"/>
      <c r="O2" s="3">
        <v>30</v>
      </c>
      <c r="P2" s="3"/>
      <c r="Q2" s="3">
        <v>29</v>
      </c>
      <c r="R2" s="3">
        <v>30</v>
      </c>
      <c r="S2" s="3"/>
      <c r="T2" s="3"/>
      <c r="U2" s="3"/>
      <c r="V2" s="3"/>
      <c r="W2" s="3"/>
      <c r="X2" s="3"/>
      <c r="Y2" s="3">
        <f aca="true" t="shared" si="0" ref="Y2:Y7">SUM(B2:S2)</f>
        <v>236</v>
      </c>
      <c r="Z2" s="11">
        <f aca="true" t="shared" si="1" ref="Z2:Z7">COUNT(B2:S2)</f>
        <v>8</v>
      </c>
      <c r="AA2" s="13">
        <v>1</v>
      </c>
    </row>
    <row r="3" spans="1:27" s="1" customFormat="1" ht="13.5" customHeight="1">
      <c r="A3" s="3" t="s">
        <v>24</v>
      </c>
      <c r="B3" s="27"/>
      <c r="C3" s="3"/>
      <c r="D3" s="3"/>
      <c r="E3" s="3"/>
      <c r="F3" s="3"/>
      <c r="G3" s="3"/>
      <c r="H3" s="3">
        <v>29</v>
      </c>
      <c r="I3" s="3">
        <v>30</v>
      </c>
      <c r="J3" s="3">
        <v>29</v>
      </c>
      <c r="K3" s="3"/>
      <c r="L3" s="3"/>
      <c r="M3" s="3"/>
      <c r="N3" s="3"/>
      <c r="O3" s="3"/>
      <c r="P3" s="27"/>
      <c r="Q3" s="3">
        <v>26</v>
      </c>
      <c r="R3" s="3">
        <v>26</v>
      </c>
      <c r="S3" s="3"/>
      <c r="T3"/>
      <c r="U3"/>
      <c r="V3"/>
      <c r="W3"/>
      <c r="X3"/>
      <c r="Y3" s="3">
        <f>SUM(B3:S3)</f>
        <v>140</v>
      </c>
      <c r="Z3" s="11">
        <f t="shared" si="1"/>
        <v>5</v>
      </c>
      <c r="AA3" s="13">
        <f aca="true" t="shared" si="2" ref="AA3:AA23">AA2+1</f>
        <v>2</v>
      </c>
    </row>
    <row r="4" spans="1:27" s="1" customFormat="1" ht="13.5" customHeight="1">
      <c r="A4" s="15" t="s">
        <v>92</v>
      </c>
      <c r="B4" s="3"/>
      <c r="C4" s="3">
        <v>30</v>
      </c>
      <c r="D4" s="3">
        <v>30</v>
      </c>
      <c r="E4" s="3"/>
      <c r="F4" s="3">
        <v>30</v>
      </c>
      <c r="G4" s="3"/>
      <c r="H4" s="27"/>
      <c r="I4" s="27"/>
      <c r="J4" s="3"/>
      <c r="K4" s="3"/>
      <c r="L4" s="3"/>
      <c r="M4" s="3"/>
      <c r="N4" s="3"/>
      <c r="O4" s="3"/>
      <c r="P4" s="27"/>
      <c r="Q4" s="27"/>
      <c r="R4" s="27"/>
      <c r="S4" s="27">
        <v>30</v>
      </c>
      <c r="T4" s="3"/>
      <c r="U4" s="3"/>
      <c r="V4" s="3"/>
      <c r="W4" s="3"/>
      <c r="X4" s="3"/>
      <c r="Y4" s="3">
        <f t="shared" si="0"/>
        <v>120</v>
      </c>
      <c r="Z4" s="11">
        <f t="shared" si="1"/>
        <v>4</v>
      </c>
      <c r="AA4" s="13">
        <f t="shared" si="2"/>
        <v>3</v>
      </c>
    </row>
    <row r="5" spans="1:27" s="1" customFormat="1" ht="13.5" customHeight="1">
      <c r="A5" s="27" t="s">
        <v>93</v>
      </c>
      <c r="B5" s="27"/>
      <c r="C5" s="3">
        <v>29</v>
      </c>
      <c r="D5" s="3">
        <v>29</v>
      </c>
      <c r="E5" s="3"/>
      <c r="F5" s="3">
        <v>29</v>
      </c>
      <c r="G5" s="3"/>
      <c r="H5" s="3"/>
      <c r="I5" s="3"/>
      <c r="J5" s="27"/>
      <c r="K5" s="3"/>
      <c r="L5" s="3">
        <v>30</v>
      </c>
      <c r="M5" s="3"/>
      <c r="N5" s="3"/>
      <c r="O5" s="3"/>
      <c r="P5" s="27"/>
      <c r="Q5" s="27"/>
      <c r="R5" s="27"/>
      <c r="S5" s="27"/>
      <c r="T5"/>
      <c r="U5"/>
      <c r="V5"/>
      <c r="W5"/>
      <c r="X5"/>
      <c r="Y5" s="3">
        <f t="shared" si="0"/>
        <v>117</v>
      </c>
      <c r="Z5" s="11">
        <f t="shared" si="1"/>
        <v>4</v>
      </c>
      <c r="AA5" s="13">
        <f t="shared" si="2"/>
        <v>4</v>
      </c>
    </row>
    <row r="6" spans="1:27" s="1" customFormat="1" ht="13.5" customHeight="1">
      <c r="A6" s="15" t="s">
        <v>99</v>
      </c>
      <c r="B6" s="27"/>
      <c r="C6" s="3"/>
      <c r="D6" s="3"/>
      <c r="E6" s="3"/>
      <c r="F6" s="27"/>
      <c r="G6" s="27"/>
      <c r="H6" s="3"/>
      <c r="I6" s="3"/>
      <c r="J6" s="3">
        <v>30</v>
      </c>
      <c r="K6" s="3"/>
      <c r="L6" s="3">
        <v>28</v>
      </c>
      <c r="M6" s="3"/>
      <c r="N6" s="27"/>
      <c r="O6" s="27"/>
      <c r="P6" s="3"/>
      <c r="Q6" s="3">
        <v>27</v>
      </c>
      <c r="R6" s="3">
        <v>28</v>
      </c>
      <c r="S6" s="3"/>
      <c r="T6"/>
      <c r="U6"/>
      <c r="V6"/>
      <c r="W6"/>
      <c r="X6"/>
      <c r="Y6" s="3">
        <f t="shared" si="0"/>
        <v>113</v>
      </c>
      <c r="Z6" s="11">
        <f t="shared" si="1"/>
        <v>4</v>
      </c>
      <c r="AA6" s="13">
        <f t="shared" si="2"/>
        <v>5</v>
      </c>
    </row>
    <row r="7" spans="1:27" s="1" customFormat="1" ht="13.5" customHeight="1">
      <c r="A7" s="31" t="s">
        <v>105</v>
      </c>
      <c r="B7" s="3"/>
      <c r="C7" s="3"/>
      <c r="D7" s="3"/>
      <c r="E7" s="3"/>
      <c r="F7" s="27"/>
      <c r="G7" s="27"/>
      <c r="H7" s="3"/>
      <c r="I7" s="3"/>
      <c r="J7" s="3"/>
      <c r="K7" s="3"/>
      <c r="L7" s="3"/>
      <c r="M7" s="3"/>
      <c r="N7" s="27">
        <v>30</v>
      </c>
      <c r="O7" s="3"/>
      <c r="P7" s="3"/>
      <c r="Q7" s="3">
        <v>30</v>
      </c>
      <c r="R7" s="3">
        <v>29</v>
      </c>
      <c r="S7" s="3"/>
      <c r="T7" s="3"/>
      <c r="U7" s="3"/>
      <c r="V7" s="3"/>
      <c r="W7" s="3"/>
      <c r="X7" s="3"/>
      <c r="Y7" s="3">
        <f t="shared" si="0"/>
        <v>89</v>
      </c>
      <c r="Z7" s="11">
        <f t="shared" si="1"/>
        <v>3</v>
      </c>
      <c r="AA7" s="13">
        <f t="shared" si="2"/>
        <v>6</v>
      </c>
    </row>
    <row r="8" spans="1:27" s="1" customFormat="1" ht="13.5" customHeight="1">
      <c r="A8" s="31" t="s">
        <v>103</v>
      </c>
      <c r="B8" s="3"/>
      <c r="C8" s="3"/>
      <c r="D8" s="3"/>
      <c r="E8" s="3"/>
      <c r="F8" s="27"/>
      <c r="G8" s="27"/>
      <c r="H8" s="3"/>
      <c r="I8" s="3"/>
      <c r="J8" s="3"/>
      <c r="K8" s="3"/>
      <c r="L8" s="3"/>
      <c r="M8" s="3"/>
      <c r="N8" s="27"/>
      <c r="O8" s="3"/>
      <c r="P8" s="3"/>
      <c r="Q8" s="27">
        <v>25</v>
      </c>
      <c r="R8" s="27">
        <v>24</v>
      </c>
      <c r="S8" s="3"/>
      <c r="T8" s="3"/>
      <c r="U8" s="3"/>
      <c r="V8" s="3"/>
      <c r="W8" s="3"/>
      <c r="X8" s="3"/>
      <c r="Y8" s="3">
        <f>SUM(B8:S8)</f>
        <v>49</v>
      </c>
      <c r="Z8" s="11">
        <f>COUNT(B8:S8)</f>
        <v>2</v>
      </c>
      <c r="AA8" s="13">
        <f t="shared" si="2"/>
        <v>7</v>
      </c>
    </row>
    <row r="9" spans="1:27" s="1" customFormat="1" ht="13.5" customHeight="1">
      <c r="A9" s="31" t="s">
        <v>102</v>
      </c>
      <c r="B9" s="3"/>
      <c r="C9" s="3"/>
      <c r="D9" s="3"/>
      <c r="E9" s="3"/>
      <c r="F9" s="27"/>
      <c r="G9" s="27"/>
      <c r="H9" s="3"/>
      <c r="I9" s="3"/>
      <c r="J9" s="3"/>
      <c r="K9" s="3"/>
      <c r="L9" s="3"/>
      <c r="M9" s="3"/>
      <c r="N9" s="27"/>
      <c r="O9" s="3"/>
      <c r="P9" s="3"/>
      <c r="Q9" s="3">
        <v>28</v>
      </c>
      <c r="R9" s="3"/>
      <c r="S9" s="3"/>
      <c r="T9" s="3"/>
      <c r="U9" s="3"/>
      <c r="V9" s="3"/>
      <c r="W9" s="3"/>
      <c r="X9" s="3"/>
      <c r="Y9" s="3">
        <f>SUM(B9:S9)</f>
        <v>28</v>
      </c>
      <c r="Z9" s="11">
        <f aca="true" t="shared" si="3" ref="Z9:Z17">COUNT(B9:S9)</f>
        <v>1</v>
      </c>
      <c r="AA9" s="13">
        <f t="shared" si="2"/>
        <v>8</v>
      </c>
    </row>
    <row r="10" spans="1:27" s="1" customFormat="1" ht="13.5" customHeight="1">
      <c r="A10" s="31" t="s">
        <v>107</v>
      </c>
      <c r="B10" s="3"/>
      <c r="C10" s="3"/>
      <c r="D10" s="3"/>
      <c r="E10" s="3"/>
      <c r="F10" s="27"/>
      <c r="G10" s="27"/>
      <c r="H10" s="3"/>
      <c r="I10" s="3"/>
      <c r="J10" s="3"/>
      <c r="K10" s="3"/>
      <c r="L10" s="3"/>
      <c r="M10" s="3"/>
      <c r="N10" s="27"/>
      <c r="O10" s="3"/>
      <c r="P10" s="3"/>
      <c r="Q10" s="3"/>
      <c r="R10" s="3">
        <v>27</v>
      </c>
      <c r="S10" s="3"/>
      <c r="T10" s="3"/>
      <c r="U10" s="3"/>
      <c r="V10" s="3"/>
      <c r="W10" s="3"/>
      <c r="X10" s="3"/>
      <c r="Y10" s="3">
        <f>SUM(B10:S10)</f>
        <v>27</v>
      </c>
      <c r="Z10" s="11">
        <f t="shared" si="3"/>
        <v>1</v>
      </c>
      <c r="AA10" s="13">
        <f t="shared" si="2"/>
        <v>9</v>
      </c>
    </row>
    <row r="11" spans="1:27" s="1" customFormat="1" ht="13.5" customHeight="1">
      <c r="A11" s="31" t="s">
        <v>108</v>
      </c>
      <c r="B11" s="3"/>
      <c r="C11" s="3"/>
      <c r="D11" s="3"/>
      <c r="E11" s="3"/>
      <c r="F11" s="27"/>
      <c r="G11" s="27"/>
      <c r="H11" s="3"/>
      <c r="I11" s="3"/>
      <c r="J11" s="3"/>
      <c r="K11" s="3"/>
      <c r="L11" s="3"/>
      <c r="M11" s="3"/>
      <c r="N11" s="27"/>
      <c r="O11" s="3"/>
      <c r="P11" s="3"/>
      <c r="Q11" s="27"/>
      <c r="R11" s="27">
        <v>25</v>
      </c>
      <c r="S11" s="3"/>
      <c r="T11" s="3"/>
      <c r="U11" s="3"/>
      <c r="V11" s="3"/>
      <c r="W11" s="3"/>
      <c r="X11" s="3"/>
      <c r="Y11" s="3">
        <f aca="true" t="shared" si="4" ref="Y11:Y22">SUM(B11:S11)</f>
        <v>25</v>
      </c>
      <c r="Z11" s="11">
        <f t="shared" si="3"/>
        <v>1</v>
      </c>
      <c r="AA11" s="13">
        <f t="shared" si="2"/>
        <v>10</v>
      </c>
    </row>
    <row r="12" spans="1:27" s="1" customFormat="1" ht="13.5" customHeight="1">
      <c r="A12" s="31" t="s">
        <v>106</v>
      </c>
      <c r="B12" s="3"/>
      <c r="C12" s="3"/>
      <c r="D12" s="3"/>
      <c r="E12" s="3"/>
      <c r="F12" s="27"/>
      <c r="G12" s="27"/>
      <c r="H12" s="3"/>
      <c r="I12" s="3"/>
      <c r="J12" s="3"/>
      <c r="K12" s="3"/>
      <c r="L12" s="3"/>
      <c r="M12" s="3"/>
      <c r="N12" s="27"/>
      <c r="O12" s="3"/>
      <c r="P12" s="3"/>
      <c r="Q12" s="27">
        <v>24</v>
      </c>
      <c r="R12" s="3"/>
      <c r="S12" s="3"/>
      <c r="T12" s="3"/>
      <c r="U12" s="3"/>
      <c r="V12" s="3"/>
      <c r="W12" s="3"/>
      <c r="X12" s="3"/>
      <c r="Y12" s="3">
        <f t="shared" si="4"/>
        <v>24</v>
      </c>
      <c r="Z12" s="11">
        <f t="shared" si="3"/>
        <v>1</v>
      </c>
      <c r="AA12" s="13">
        <f t="shared" si="2"/>
        <v>11</v>
      </c>
    </row>
    <row r="13" spans="1:27" s="1" customFormat="1" ht="13.5" customHeight="1">
      <c r="A13" s="31" t="s">
        <v>5</v>
      </c>
      <c r="B13" s="3"/>
      <c r="C13" s="3"/>
      <c r="D13" s="3"/>
      <c r="E13" s="3"/>
      <c r="F13" s="27"/>
      <c r="G13" s="27"/>
      <c r="H13" s="3"/>
      <c r="I13" s="3"/>
      <c r="J13" s="3"/>
      <c r="K13" s="3"/>
      <c r="L13" s="3"/>
      <c r="M13" s="3"/>
      <c r="N13" s="27"/>
      <c r="O13" s="3"/>
      <c r="P13" s="3"/>
      <c r="Q13" s="27"/>
      <c r="R13" s="27">
        <v>23</v>
      </c>
      <c r="S13" s="3"/>
      <c r="T13" s="3"/>
      <c r="U13" s="3"/>
      <c r="V13" s="3"/>
      <c r="W13" s="3"/>
      <c r="X13" s="3"/>
      <c r="Y13" s="3">
        <f t="shared" si="4"/>
        <v>23</v>
      </c>
      <c r="Z13" s="11">
        <f t="shared" si="3"/>
        <v>1</v>
      </c>
      <c r="AA13" s="13">
        <f t="shared" si="2"/>
        <v>12</v>
      </c>
    </row>
    <row r="14" spans="1:27" s="1" customFormat="1" ht="13.5" customHeight="1">
      <c r="A14" s="31" t="s">
        <v>7</v>
      </c>
      <c r="B14" s="3"/>
      <c r="C14" s="3"/>
      <c r="D14" s="3"/>
      <c r="E14" s="3"/>
      <c r="F14" s="27"/>
      <c r="G14" s="27"/>
      <c r="H14" s="3"/>
      <c r="I14" s="3"/>
      <c r="J14" s="3"/>
      <c r="K14" s="3"/>
      <c r="L14" s="3"/>
      <c r="M14" s="3"/>
      <c r="N14" s="27"/>
      <c r="O14" s="3"/>
      <c r="P14" s="3"/>
      <c r="Q14" s="27"/>
      <c r="R14" s="27">
        <v>22</v>
      </c>
      <c r="S14" s="3"/>
      <c r="T14" s="3"/>
      <c r="U14" s="3"/>
      <c r="V14" s="3"/>
      <c r="W14" s="3"/>
      <c r="X14" s="3"/>
      <c r="Y14" s="3">
        <f t="shared" si="4"/>
        <v>22</v>
      </c>
      <c r="Z14" s="11">
        <f t="shared" si="3"/>
        <v>1</v>
      </c>
      <c r="AA14" s="13">
        <f t="shared" si="2"/>
        <v>13</v>
      </c>
    </row>
    <row r="15" spans="1:27" s="1" customFormat="1" ht="13.5" customHeight="1">
      <c r="A15" s="31" t="s">
        <v>109</v>
      </c>
      <c r="B15" s="3"/>
      <c r="C15" s="3"/>
      <c r="D15" s="3"/>
      <c r="E15" s="3"/>
      <c r="F15" s="27"/>
      <c r="G15" s="27"/>
      <c r="H15" s="3"/>
      <c r="I15" s="3"/>
      <c r="J15" s="3"/>
      <c r="K15" s="3"/>
      <c r="L15" s="3"/>
      <c r="M15" s="3"/>
      <c r="N15" s="27"/>
      <c r="O15" s="3"/>
      <c r="P15" s="3"/>
      <c r="Q15" s="27"/>
      <c r="R15" s="27">
        <v>21</v>
      </c>
      <c r="S15" s="3"/>
      <c r="T15" s="3"/>
      <c r="U15" s="3"/>
      <c r="V15" s="3"/>
      <c r="W15" s="3"/>
      <c r="X15" s="3"/>
      <c r="Y15" s="3">
        <f t="shared" si="4"/>
        <v>21</v>
      </c>
      <c r="Z15" s="11">
        <f t="shared" si="3"/>
        <v>1</v>
      </c>
      <c r="AA15" s="13">
        <f t="shared" si="2"/>
        <v>14</v>
      </c>
    </row>
    <row r="16" spans="1:27" s="1" customFormat="1" ht="13.5" customHeight="1">
      <c r="A16" s="31" t="s">
        <v>110</v>
      </c>
      <c r="B16" s="3"/>
      <c r="C16" s="3"/>
      <c r="D16" s="3"/>
      <c r="E16" s="3"/>
      <c r="F16" s="27"/>
      <c r="G16" s="27"/>
      <c r="H16" s="3"/>
      <c r="I16" s="3"/>
      <c r="J16" s="3"/>
      <c r="K16" s="3"/>
      <c r="L16" s="3"/>
      <c r="M16" s="3"/>
      <c r="N16" s="27"/>
      <c r="O16" s="3"/>
      <c r="P16" s="3"/>
      <c r="Q16" s="27"/>
      <c r="R16" s="27">
        <v>20</v>
      </c>
      <c r="S16" s="3"/>
      <c r="T16" s="3"/>
      <c r="U16" s="3"/>
      <c r="V16" s="3"/>
      <c r="W16" s="3"/>
      <c r="X16" s="3"/>
      <c r="Y16" s="3">
        <f t="shared" si="4"/>
        <v>20</v>
      </c>
      <c r="Z16" s="11">
        <f t="shared" si="3"/>
        <v>1</v>
      </c>
      <c r="AA16" s="13">
        <f t="shared" si="2"/>
        <v>15</v>
      </c>
    </row>
    <row r="17" spans="1:27" s="1" customFormat="1" ht="13.5" customHeight="1">
      <c r="A17" s="31" t="s">
        <v>104</v>
      </c>
      <c r="B17" s="3"/>
      <c r="C17" s="3"/>
      <c r="D17" s="3"/>
      <c r="E17" s="3"/>
      <c r="F17" s="27"/>
      <c r="G17" s="27"/>
      <c r="H17" s="3"/>
      <c r="I17" s="3"/>
      <c r="J17" s="3"/>
      <c r="K17" s="3"/>
      <c r="L17" s="3"/>
      <c r="M17" s="3"/>
      <c r="N17" s="27"/>
      <c r="O17" s="3"/>
      <c r="P17" s="3"/>
      <c r="Q17" s="27" t="s">
        <v>63</v>
      </c>
      <c r="R17" s="3"/>
      <c r="S17" s="27"/>
      <c r="Y17" s="3">
        <f t="shared" si="4"/>
        <v>0</v>
      </c>
      <c r="Z17" s="11">
        <f t="shared" si="3"/>
        <v>0</v>
      </c>
      <c r="AA17" s="13">
        <f t="shared" si="2"/>
        <v>16</v>
      </c>
    </row>
    <row r="18" spans="1:27" ht="12.75">
      <c r="A18" s="15" t="s">
        <v>91</v>
      </c>
      <c r="B18" s="3" t="s">
        <v>63</v>
      </c>
      <c r="C18" s="3"/>
      <c r="D18" s="3"/>
      <c r="E18" s="3"/>
      <c r="F18" s="27"/>
      <c r="G18" s="27"/>
      <c r="H18" s="3"/>
      <c r="I18" s="3"/>
      <c r="J18" s="3"/>
      <c r="K18" s="3"/>
      <c r="L18" s="3"/>
      <c r="M18" s="3"/>
      <c r="N18" s="3"/>
      <c r="O18" s="3"/>
      <c r="P18" s="3"/>
      <c r="Q18" s="27"/>
      <c r="R18" s="27"/>
      <c r="S18" s="3"/>
      <c r="T18" s="1"/>
      <c r="U18" s="1"/>
      <c r="V18" s="1"/>
      <c r="W18" s="1"/>
      <c r="X18" s="1"/>
      <c r="Y18" s="3">
        <f t="shared" si="4"/>
        <v>0</v>
      </c>
      <c r="Z18" s="11">
        <f aca="true" t="shared" si="5" ref="Z18:Z23">COUNT(B18:S18)</f>
        <v>0</v>
      </c>
      <c r="AA18" s="13">
        <f t="shared" si="2"/>
        <v>17</v>
      </c>
    </row>
    <row r="19" spans="1:27" s="1" customFormat="1" ht="13.5" customHeight="1">
      <c r="A19" s="15" t="s">
        <v>88</v>
      </c>
      <c r="B19" s="3" t="s">
        <v>60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7"/>
      <c r="T19" s="3"/>
      <c r="U19" s="3"/>
      <c r="V19" s="3"/>
      <c r="W19" s="3"/>
      <c r="X19" s="3"/>
      <c r="Y19" s="3">
        <f t="shared" si="4"/>
        <v>0</v>
      </c>
      <c r="Z19" s="11">
        <f t="shared" si="5"/>
        <v>0</v>
      </c>
      <c r="AA19" s="13">
        <f t="shared" si="2"/>
        <v>18</v>
      </c>
    </row>
    <row r="20" spans="1:27" s="1" customFormat="1" ht="13.5" customHeight="1">
      <c r="A20" s="3" t="s">
        <v>89</v>
      </c>
      <c r="B2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7"/>
      <c r="Q20" s="3"/>
      <c r="R20" s="27"/>
      <c r="S20" s="3"/>
      <c r="T20" s="3"/>
      <c r="U20" s="3"/>
      <c r="V20" s="3"/>
      <c r="W20" s="3"/>
      <c r="X20" s="3"/>
      <c r="Y20" s="3">
        <f t="shared" si="4"/>
        <v>0</v>
      </c>
      <c r="Z20" s="11">
        <f t="shared" si="5"/>
        <v>0</v>
      </c>
      <c r="AA20" s="13">
        <f t="shared" si="2"/>
        <v>19</v>
      </c>
    </row>
    <row r="21" spans="1:27" ht="13.5" customHeight="1">
      <c r="A21" s="3" t="s">
        <v>96</v>
      </c>
      <c r="B21" s="3" t="s">
        <v>63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27"/>
      <c r="N21" s="3"/>
      <c r="O21" s="3"/>
      <c r="P21" s="3"/>
      <c r="Q21" s="3"/>
      <c r="R21" s="3"/>
      <c r="S21" s="3"/>
      <c r="T21" s="3" t="s">
        <v>1</v>
      </c>
      <c r="Y21" s="3">
        <f t="shared" si="4"/>
        <v>0</v>
      </c>
      <c r="Z21" s="11">
        <f t="shared" si="5"/>
        <v>0</v>
      </c>
      <c r="AA21" s="13">
        <f t="shared" si="2"/>
        <v>20</v>
      </c>
    </row>
    <row r="22" spans="1:27" s="1" customFormat="1" ht="13.5" customHeight="1">
      <c r="A22" s="3" t="s">
        <v>98</v>
      </c>
      <c r="B22" s="27"/>
      <c r="C22" s="3"/>
      <c r="D22" s="3"/>
      <c r="E22" s="3"/>
      <c r="F22" s="3"/>
      <c r="G22" s="3"/>
      <c r="H22" s="3"/>
      <c r="I22" s="3"/>
      <c r="J22" s="3"/>
      <c r="K22" t="s">
        <v>60</v>
      </c>
      <c r="L22" t="s">
        <v>60</v>
      </c>
      <c r="M22" s="27"/>
      <c r="N22" s="3"/>
      <c r="O22" s="3"/>
      <c r="P22" s="3"/>
      <c r="Q22" s="27"/>
      <c r="R22" s="3"/>
      <c r="S22" s="3"/>
      <c r="T22"/>
      <c r="U22"/>
      <c r="V22"/>
      <c r="W22"/>
      <c r="X22"/>
      <c r="Y22" s="3">
        <f t="shared" si="4"/>
        <v>0</v>
      </c>
      <c r="Z22" s="11">
        <f t="shared" si="5"/>
        <v>0</v>
      </c>
      <c r="AA22" s="13">
        <f t="shared" si="2"/>
        <v>21</v>
      </c>
    </row>
    <row r="23" spans="1:27" ht="13.5" customHeight="1">
      <c r="A23" s="3" t="s">
        <v>100</v>
      </c>
      <c r="B23" s="27"/>
      <c r="C23" s="3"/>
      <c r="D23" s="3"/>
      <c r="E23" s="3"/>
      <c r="F23" s="3"/>
      <c r="G23" s="3"/>
      <c r="H23" s="3"/>
      <c r="I23" s="3"/>
      <c r="J23" s="3"/>
      <c r="K23" s="3"/>
      <c r="L23" t="s">
        <v>60</v>
      </c>
      <c r="M23" s="3"/>
      <c r="N23" s="3"/>
      <c r="O23" s="27"/>
      <c r="Q23" s="27"/>
      <c r="R23" s="3"/>
      <c r="Y23" s="3">
        <f>SUM(B23:S23)</f>
        <v>0</v>
      </c>
      <c r="Z23" s="11">
        <f t="shared" si="5"/>
        <v>0</v>
      </c>
      <c r="AA23" s="13">
        <f t="shared" si="2"/>
        <v>22</v>
      </c>
    </row>
    <row r="24" spans="1:27" ht="13.5" customHeight="1">
      <c r="A24" s="3"/>
      <c r="B24" s="2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7"/>
      <c r="Q24" s="27"/>
      <c r="R24" s="3"/>
      <c r="Y24" s="7"/>
      <c r="Z24" s="5"/>
      <c r="AA24" s="5"/>
    </row>
    <row r="25" spans="1:19" ht="12.75">
      <c r="A25" s="7" t="s">
        <v>0</v>
      </c>
      <c r="B25" s="5">
        <f aca="true" t="shared" si="6" ref="B25:S25">COUNT(B2:B22)</f>
        <v>1</v>
      </c>
      <c r="C25" s="5">
        <f t="shared" si="6"/>
        <v>2</v>
      </c>
      <c r="D25" s="5">
        <f t="shared" si="6"/>
        <v>2</v>
      </c>
      <c r="E25" s="5">
        <f t="shared" si="6"/>
        <v>0</v>
      </c>
      <c r="F25" s="5">
        <f t="shared" si="6"/>
        <v>3</v>
      </c>
      <c r="G25" s="5">
        <f t="shared" si="6"/>
        <v>1</v>
      </c>
      <c r="H25" s="5">
        <f t="shared" si="6"/>
        <v>2</v>
      </c>
      <c r="I25" s="5">
        <f t="shared" si="6"/>
        <v>1</v>
      </c>
      <c r="J25" s="5">
        <f t="shared" si="6"/>
        <v>2</v>
      </c>
      <c r="K25" s="5">
        <f t="shared" si="6"/>
        <v>0</v>
      </c>
      <c r="L25" s="5">
        <f t="shared" si="6"/>
        <v>3</v>
      </c>
      <c r="M25" s="5">
        <f t="shared" si="6"/>
        <v>0</v>
      </c>
      <c r="N25" s="5">
        <f t="shared" si="6"/>
        <v>1</v>
      </c>
      <c r="O25" s="5">
        <f t="shared" si="6"/>
        <v>1</v>
      </c>
      <c r="P25" s="5">
        <f t="shared" si="6"/>
        <v>0</v>
      </c>
      <c r="Q25" s="5">
        <f t="shared" si="6"/>
        <v>7</v>
      </c>
      <c r="R25" s="5">
        <f t="shared" si="6"/>
        <v>11</v>
      </c>
      <c r="S25" s="5">
        <f t="shared" si="6"/>
        <v>1</v>
      </c>
    </row>
    <row r="26" ht="12.75"/>
    <row r="27" ht="12.75">
      <c r="B27"/>
    </row>
    <row r="28" ht="12.75">
      <c r="B28"/>
    </row>
    <row r="29" spans="1:2" ht="12.75">
      <c r="A29" s="2"/>
      <c r="B29"/>
    </row>
  </sheetData>
  <sheetProtection/>
  <printOptions gridLines="1"/>
  <pageMargins left="0.75" right="0.75" top="1" bottom="1" header="0.5" footer="0.5"/>
  <pageSetup horizontalDpi="300" verticalDpi="300" orientation="landscape" paperSize="9" r:id="rId4"/>
  <headerFooter alignWithMargins="0">
    <oddHeader>&amp;C&amp;A</oddHeader>
    <oddFooter>&amp;CPage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T15" sqref="T15"/>
    </sheetView>
  </sheetViews>
  <sheetFormatPr defaultColWidth="9.140625" defaultRowHeight="12.75"/>
  <cols>
    <col min="1" max="1" width="17.140625" style="0" customWidth="1"/>
    <col min="2" max="2" width="5.28125" style="2" customWidth="1"/>
    <col min="3" max="21" width="5.28125" style="0" customWidth="1"/>
    <col min="22" max="23" width="6.57421875" style="0" hidden="1" customWidth="1"/>
    <col min="24" max="24" width="6.8515625" style="0" hidden="1" customWidth="1"/>
    <col min="25" max="26" width="7.421875" style="0" hidden="1" customWidth="1"/>
    <col min="27" max="27" width="5.8515625" style="0" bestFit="1" customWidth="1"/>
    <col min="28" max="28" width="5.7109375" style="0" bestFit="1" customWidth="1"/>
    <col min="29" max="29" width="7.421875" style="0" bestFit="1" customWidth="1"/>
  </cols>
  <sheetData>
    <row r="1" spans="2:29" s="8" customFormat="1" ht="51" customHeight="1">
      <c r="B1" s="25" t="s">
        <v>67</v>
      </c>
      <c r="C1" s="25" t="s">
        <v>62</v>
      </c>
      <c r="D1" s="25" t="s">
        <v>20</v>
      </c>
      <c r="E1" s="25" t="s">
        <v>18</v>
      </c>
      <c r="F1" s="25" t="s">
        <v>16</v>
      </c>
      <c r="G1" s="25" t="s">
        <v>17</v>
      </c>
      <c r="H1" s="25" t="s">
        <v>84</v>
      </c>
      <c r="I1" s="25" t="s">
        <v>26</v>
      </c>
      <c r="J1" s="25" t="s">
        <v>42</v>
      </c>
      <c r="K1" s="25" t="s">
        <v>69</v>
      </c>
      <c r="L1" s="25" t="s">
        <v>19</v>
      </c>
      <c r="M1" s="25" t="s">
        <v>68</v>
      </c>
      <c r="N1" s="25" t="s">
        <v>14</v>
      </c>
      <c r="O1" s="25" t="s">
        <v>21</v>
      </c>
      <c r="P1" s="25" t="s">
        <v>86</v>
      </c>
      <c r="Q1" s="25" t="s">
        <v>82</v>
      </c>
      <c r="R1" s="25" t="s">
        <v>72</v>
      </c>
      <c r="S1" s="25" t="s">
        <v>81</v>
      </c>
      <c r="T1" s="25" t="s">
        <v>73</v>
      </c>
      <c r="U1" s="25" t="s">
        <v>22</v>
      </c>
      <c r="Y1" s="9" t="s">
        <v>2</v>
      </c>
      <c r="Z1" s="9"/>
      <c r="AA1" s="12" t="s">
        <v>74</v>
      </c>
      <c r="AB1" s="26" t="s">
        <v>75</v>
      </c>
      <c r="AC1" s="12" t="s">
        <v>3</v>
      </c>
    </row>
    <row r="2" spans="1:29" s="1" customFormat="1" ht="13.5" customHeight="1">
      <c r="A2" s="3" t="s">
        <v>35</v>
      </c>
      <c r="B2" s="3">
        <v>30</v>
      </c>
      <c r="C2" s="3">
        <v>30</v>
      </c>
      <c r="D2" s="3"/>
      <c r="E2" s="3"/>
      <c r="F2" s="3">
        <v>30</v>
      </c>
      <c r="G2" s="3">
        <v>29</v>
      </c>
      <c r="H2" s="27"/>
      <c r="I2" s="27"/>
      <c r="J2" s="27">
        <v>30</v>
      </c>
      <c r="K2" s="27">
        <v>29</v>
      </c>
      <c r="L2" s="27">
        <v>30</v>
      </c>
      <c r="M2" s="27">
        <v>30</v>
      </c>
      <c r="N2" s="3"/>
      <c r="O2" s="3"/>
      <c r="P2" s="3">
        <v>30</v>
      </c>
      <c r="Q2" s="3"/>
      <c r="R2" s="3"/>
      <c r="S2" s="3"/>
      <c r="T2" s="3"/>
      <c r="U2" s="3">
        <v>30</v>
      </c>
      <c r="V2" s="3"/>
      <c r="W2" s="3"/>
      <c r="X2" s="3"/>
      <c r="Y2" s="3"/>
      <c r="Z2" s="3"/>
      <c r="AA2" s="3">
        <f aca="true" t="shared" si="0" ref="AA2:AA11">SUM(B2:U2)</f>
        <v>298</v>
      </c>
      <c r="AB2" s="11">
        <f>COUNT(B2:U2)</f>
        <v>10</v>
      </c>
      <c r="AC2" s="13">
        <v>1</v>
      </c>
    </row>
    <row r="3" spans="1:29" s="1" customFormat="1" ht="13.5" customHeight="1">
      <c r="A3" s="15" t="s">
        <v>92</v>
      </c>
      <c r="B3" s="3"/>
      <c r="C3" s="3"/>
      <c r="D3" s="3"/>
      <c r="E3" s="3"/>
      <c r="F3" s="3"/>
      <c r="G3" s="3">
        <v>30</v>
      </c>
      <c r="H3" s="3"/>
      <c r="I3" s="3">
        <v>30</v>
      </c>
      <c r="J3" s="3"/>
      <c r="K3" s="3">
        <v>30</v>
      </c>
      <c r="L3" s="3"/>
      <c r="M3" s="3"/>
      <c r="N3" s="3"/>
      <c r="O3" s="3"/>
      <c r="P3" s="27"/>
      <c r="Q3" s="27"/>
      <c r="R3" s="27"/>
      <c r="S3" s="27"/>
      <c r="T3" s="27"/>
      <c r="U3" s="27"/>
      <c r="V3" s="3"/>
      <c r="W3" s="3"/>
      <c r="X3" s="3"/>
      <c r="Y3" s="3"/>
      <c r="Z3" s="3"/>
      <c r="AA3" s="3">
        <f t="shared" si="0"/>
        <v>90</v>
      </c>
      <c r="AB3" s="11">
        <f>COUNT(B3:U3)</f>
        <v>3</v>
      </c>
      <c r="AC3" s="13">
        <f aca="true" t="shared" si="1" ref="AC3:AC14">AC2+1</f>
        <v>2</v>
      </c>
    </row>
    <row r="4" spans="1:29" s="1" customFormat="1" ht="13.5" customHeight="1">
      <c r="A4" s="3" t="s">
        <v>23</v>
      </c>
      <c r="B4" s="27"/>
      <c r="C4" s="3"/>
      <c r="D4" s="3"/>
      <c r="E4" s="3"/>
      <c r="F4" s="3"/>
      <c r="G4" s="3"/>
      <c r="H4" s="27"/>
      <c r="I4" s="27"/>
      <c r="J4" s="27">
        <v>28</v>
      </c>
      <c r="K4" s="3">
        <v>28</v>
      </c>
      <c r="L4" s="3">
        <v>28</v>
      </c>
      <c r="M4" s="3"/>
      <c r="N4" s="3"/>
      <c r="O4" s="3"/>
      <c r="P4" s="27"/>
      <c r="Q4" s="27"/>
      <c r="R4" s="27"/>
      <c r="S4" s="27"/>
      <c r="T4" s="27"/>
      <c r="U4" s="27"/>
      <c r="V4" s="3"/>
      <c r="W4" s="3"/>
      <c r="X4" s="3"/>
      <c r="Y4" s="3"/>
      <c r="Z4" s="3"/>
      <c r="AA4" s="3">
        <f t="shared" si="0"/>
        <v>84</v>
      </c>
      <c r="AB4" s="11">
        <f>COUNT(B4:U4)</f>
        <v>3</v>
      </c>
      <c r="AC4" s="13">
        <f t="shared" si="1"/>
        <v>3</v>
      </c>
    </row>
    <row r="5" spans="1:29" s="1" customFormat="1" ht="13.5" customHeight="1">
      <c r="A5" s="3" t="s">
        <v>95</v>
      </c>
      <c r="B5" s="27"/>
      <c r="C5" s="3"/>
      <c r="D5" s="3"/>
      <c r="E5" s="3"/>
      <c r="F5" s="27"/>
      <c r="G5" s="27">
        <v>26</v>
      </c>
      <c r="H5" s="3"/>
      <c r="I5" s="3">
        <v>29</v>
      </c>
      <c r="J5" s="3"/>
      <c r="K5" s="3">
        <v>27</v>
      </c>
      <c r="L5" s="3"/>
      <c r="M5" s="3"/>
      <c r="N5" s="3"/>
      <c r="O5" s="27"/>
      <c r="P5" s="3"/>
      <c r="Q5" s="3"/>
      <c r="R5" s="3"/>
      <c r="S5" s="3"/>
      <c r="T5" s="3"/>
      <c r="U5" s="3"/>
      <c r="V5"/>
      <c r="W5"/>
      <c r="X5"/>
      <c r="Y5"/>
      <c r="Z5"/>
      <c r="AA5" s="3">
        <f t="shared" si="0"/>
        <v>82</v>
      </c>
      <c r="AB5" s="11">
        <f>COUNT(B5:U5)</f>
        <v>3</v>
      </c>
      <c r="AC5" s="13">
        <f t="shared" si="1"/>
        <v>4</v>
      </c>
    </row>
    <row r="6" spans="1:29" s="1" customFormat="1" ht="13.5" customHeight="1">
      <c r="A6" s="15" t="s">
        <v>91</v>
      </c>
      <c r="B6" s="3">
        <v>29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7"/>
      <c r="O6" s="3"/>
      <c r="P6" s="3"/>
      <c r="Q6" s="3"/>
      <c r="R6" s="3"/>
      <c r="S6" s="3"/>
      <c r="T6" s="3"/>
      <c r="U6" s="3">
        <v>29</v>
      </c>
      <c r="V6"/>
      <c r="W6"/>
      <c r="X6"/>
      <c r="Y6"/>
      <c r="Z6"/>
      <c r="AA6" s="3">
        <f t="shared" si="0"/>
        <v>58</v>
      </c>
      <c r="AB6" s="11">
        <f>COUNT(B6:U6)</f>
        <v>2</v>
      </c>
      <c r="AC6" s="13">
        <f t="shared" si="1"/>
        <v>5</v>
      </c>
    </row>
    <row r="7" spans="1:29" s="1" customFormat="1" ht="13.5" customHeight="1">
      <c r="A7" s="3" t="s">
        <v>94</v>
      </c>
      <c r="B7" s="27"/>
      <c r="C7" s="3"/>
      <c r="D7" s="3"/>
      <c r="E7" s="3"/>
      <c r="F7" s="3"/>
      <c r="G7" s="3"/>
      <c r="H7" s="3"/>
      <c r="I7" s="3"/>
      <c r="J7" s="3">
        <v>29</v>
      </c>
      <c r="K7" s="3"/>
      <c r="L7" s="3">
        <v>29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f t="shared" si="0"/>
        <v>58</v>
      </c>
      <c r="AB7" s="11">
        <f aca="true" t="shared" si="2" ref="AB7:AB15">COUNT(B8:U8)</f>
        <v>2</v>
      </c>
      <c r="AC7" s="13">
        <f t="shared" si="1"/>
        <v>6</v>
      </c>
    </row>
    <row r="8" spans="1:29" s="1" customFormat="1" ht="13.5" customHeight="1">
      <c r="A8" s="3" t="s">
        <v>24</v>
      </c>
      <c r="B8" s="27"/>
      <c r="C8" s="3"/>
      <c r="D8" s="3"/>
      <c r="E8" s="3"/>
      <c r="F8" s="3">
        <v>29</v>
      </c>
      <c r="G8" s="3">
        <v>25</v>
      </c>
      <c r="H8" s="3"/>
      <c r="I8" s="3"/>
      <c r="J8" s="3"/>
      <c r="K8" s="3"/>
      <c r="L8" s="3"/>
      <c r="M8" s="3"/>
      <c r="N8" s="3"/>
      <c r="O8" s="3"/>
      <c r="P8" s="27"/>
      <c r="Q8" s="27"/>
      <c r="R8" s="27"/>
      <c r="S8" s="27"/>
      <c r="T8" s="27"/>
      <c r="U8" s="27"/>
      <c r="V8" s="3"/>
      <c r="W8" s="3"/>
      <c r="X8" s="3"/>
      <c r="Y8" s="3"/>
      <c r="Z8" s="3"/>
      <c r="AA8" s="3">
        <f t="shared" si="0"/>
        <v>54</v>
      </c>
      <c r="AB8" s="11">
        <f t="shared" si="2"/>
        <v>1</v>
      </c>
      <c r="AC8" s="13">
        <f t="shared" si="1"/>
        <v>7</v>
      </c>
    </row>
    <row r="9" spans="1:29" ht="12.75">
      <c r="A9" s="15" t="s">
        <v>9</v>
      </c>
      <c r="B9" s="3"/>
      <c r="C9" s="3"/>
      <c r="D9" s="3"/>
      <c r="E9" s="3">
        <v>30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  <c r="W9" s="1"/>
      <c r="X9" s="1"/>
      <c r="Y9" s="1"/>
      <c r="Z9" s="1"/>
      <c r="AA9" s="3">
        <f t="shared" si="0"/>
        <v>30</v>
      </c>
      <c r="AB9" s="11">
        <f t="shared" si="2"/>
        <v>1</v>
      </c>
      <c r="AC9" s="13">
        <f t="shared" si="1"/>
        <v>8</v>
      </c>
    </row>
    <row r="10" spans="1:29" s="1" customFormat="1" ht="13.5" customHeight="1">
      <c r="A10" s="3" t="s">
        <v>93</v>
      </c>
      <c r="B10" s="27"/>
      <c r="C10" s="3"/>
      <c r="D10" s="3"/>
      <c r="E10" s="3"/>
      <c r="F10" s="3"/>
      <c r="G10" s="3">
        <v>28</v>
      </c>
      <c r="H10" s="3"/>
      <c r="I10" s="3"/>
      <c r="J10" s="3"/>
      <c r="K10" s="27"/>
      <c r="L10" s="27"/>
      <c r="M10" s="27"/>
      <c r="N10" s="3"/>
      <c r="O10" s="3"/>
      <c r="P10" s="3"/>
      <c r="Q10" s="3"/>
      <c r="R10" s="27"/>
      <c r="S10" s="27"/>
      <c r="T10" s="27"/>
      <c r="U10" s="27"/>
      <c r="AA10" s="3">
        <f t="shared" si="0"/>
        <v>28</v>
      </c>
      <c r="AB10" s="11">
        <f t="shared" si="2"/>
        <v>1</v>
      </c>
      <c r="AC10" s="13">
        <f t="shared" si="1"/>
        <v>9</v>
      </c>
    </row>
    <row r="11" spans="1:29" s="1" customFormat="1" ht="13.5" customHeight="1">
      <c r="A11" s="3" t="s">
        <v>29</v>
      </c>
      <c r="B11" s="27"/>
      <c r="C11" s="3"/>
      <c r="D11" s="3"/>
      <c r="E11" s="3"/>
      <c r="F11" s="3"/>
      <c r="G11" s="3">
        <v>27</v>
      </c>
      <c r="H11" s="2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0"/>
        <v>27</v>
      </c>
      <c r="AB11" s="11">
        <f t="shared" si="2"/>
        <v>0</v>
      </c>
      <c r="AC11" s="13">
        <f t="shared" si="1"/>
        <v>10</v>
      </c>
    </row>
    <row r="12" spans="1:29" ht="13.5" customHeight="1">
      <c r="A12" s="15" t="s">
        <v>88</v>
      </c>
      <c r="B12" s="3"/>
      <c r="C12" s="3" t="s">
        <v>60</v>
      </c>
      <c r="D12" s="3"/>
      <c r="E12" s="3"/>
      <c r="F12" s="3"/>
      <c r="G12" s="3"/>
      <c r="H12" s="3" t="s">
        <v>60</v>
      </c>
      <c r="I12" s="3" t="s">
        <v>60</v>
      </c>
      <c r="J12" s="27"/>
      <c r="K12" s="27"/>
      <c r="L12" s="27"/>
      <c r="M12" s="27" t="s">
        <v>60</v>
      </c>
      <c r="N12" s="27"/>
      <c r="O12" s="3"/>
      <c r="P12" s="27"/>
      <c r="Q12" s="27"/>
      <c r="R12" s="3"/>
      <c r="S12" s="3"/>
      <c r="T12" s="3"/>
      <c r="U12" s="3" t="s">
        <v>60</v>
      </c>
      <c r="V12" s="3"/>
      <c r="W12" s="3"/>
      <c r="X12" s="3"/>
      <c r="Y12" s="3"/>
      <c r="Z12" s="3"/>
      <c r="AA12" s="3">
        <f>SUM(B13:U13)</f>
        <v>0</v>
      </c>
      <c r="AB12" s="11">
        <f t="shared" si="2"/>
        <v>0</v>
      </c>
      <c r="AC12" s="13">
        <f t="shared" si="1"/>
        <v>11</v>
      </c>
    </row>
    <row r="13" spans="1:29" s="1" customFormat="1" ht="13.5" customHeight="1">
      <c r="A13" s="3" t="s">
        <v>89</v>
      </c>
      <c r="B13" s="27" t="s">
        <v>60</v>
      </c>
      <c r="C13" s="3"/>
      <c r="D13" s="3"/>
      <c r="E13" s="3"/>
      <c r="F13" s="27"/>
      <c r="G13" s="27"/>
      <c r="H13" s="3"/>
      <c r="I13" s="3"/>
      <c r="J13" s="3"/>
      <c r="K13" s="3"/>
      <c r="L13" s="3" t="s">
        <v>60</v>
      </c>
      <c r="M13" s="3"/>
      <c r="N13" s="3"/>
      <c r="O13" s="27"/>
      <c r="P13" t="s">
        <v>60</v>
      </c>
      <c r="Q13" s="27"/>
      <c r="R13" s="27"/>
      <c r="S13" s="27"/>
      <c r="T13" s="3"/>
      <c r="U13" s="3"/>
      <c r="V13" s="3" t="s">
        <v>1</v>
      </c>
      <c r="W13"/>
      <c r="X13"/>
      <c r="Y13"/>
      <c r="Z13"/>
      <c r="AA13" s="3">
        <f>SUM(B14:U14)</f>
        <v>0</v>
      </c>
      <c r="AB13" s="11">
        <f t="shared" si="2"/>
        <v>0</v>
      </c>
      <c r="AC13" s="13">
        <f t="shared" si="1"/>
        <v>12</v>
      </c>
    </row>
    <row r="14" spans="1:29" ht="12.75">
      <c r="A14" s="3" t="s">
        <v>96</v>
      </c>
      <c r="B14" s="3" t="s">
        <v>60</v>
      </c>
      <c r="C14" s="3"/>
      <c r="D14" s="27"/>
      <c r="E14" s="27"/>
      <c r="F14" s="27"/>
      <c r="G14" s="3"/>
      <c r="H14" s="3"/>
      <c r="I14" s="3"/>
      <c r="J14" s="3"/>
      <c r="K14" s="27"/>
      <c r="L14" s="27"/>
      <c r="M14" s="27"/>
      <c r="N14" s="27"/>
      <c r="O14" s="27"/>
      <c r="R14" s="27"/>
      <c r="S14" s="27"/>
      <c r="T14" s="3" t="s">
        <v>1</v>
      </c>
      <c r="U14" s="3" t="s">
        <v>60</v>
      </c>
      <c r="AA14" s="3">
        <f>SUM(B15:U15)</f>
        <v>0</v>
      </c>
      <c r="AB14" s="11">
        <f t="shared" si="2"/>
        <v>0</v>
      </c>
      <c r="AC14" s="13">
        <f t="shared" si="1"/>
        <v>13</v>
      </c>
    </row>
    <row r="15" spans="1:29" ht="13.5" customHeight="1">
      <c r="A15" s="15" t="s">
        <v>65</v>
      </c>
      <c r="B15" s="3"/>
      <c r="C15" s="3" t="s">
        <v>60</v>
      </c>
      <c r="D15" s="27"/>
      <c r="E15" s="27"/>
      <c r="F15" s="27"/>
      <c r="G15" s="3"/>
      <c r="H15" s="3"/>
      <c r="I15" s="3"/>
      <c r="J15" s="3"/>
      <c r="K15" s="27"/>
      <c r="L15" t="s">
        <v>60</v>
      </c>
      <c r="M15" s="27"/>
      <c r="N15" s="27"/>
      <c r="O15" s="27"/>
      <c r="R15" s="27"/>
      <c r="S15" s="27"/>
      <c r="T15" s="3" t="s">
        <v>1</v>
      </c>
      <c r="U15" s="3"/>
      <c r="AA15" s="3">
        <f>SUM(B16:U16)</f>
        <v>0</v>
      </c>
      <c r="AB15" s="11">
        <f t="shared" si="2"/>
        <v>0</v>
      </c>
      <c r="AC15" s="13">
        <f>AC14+1</f>
        <v>14</v>
      </c>
    </row>
    <row r="16" spans="1:29" ht="13.5" customHeight="1">
      <c r="A16" s="15"/>
      <c r="B16" s="3"/>
      <c r="C16" s="3"/>
      <c r="D16" s="27"/>
      <c r="E16" s="27"/>
      <c r="F16" s="27"/>
      <c r="G16" s="3"/>
      <c r="H16" s="3"/>
      <c r="I16" s="3"/>
      <c r="J16" s="3"/>
      <c r="K16" s="27"/>
      <c r="M16" s="27"/>
      <c r="N16" s="27"/>
      <c r="O16" s="27"/>
      <c r="R16" s="27"/>
      <c r="S16" s="27"/>
      <c r="T16" s="3" t="s">
        <v>1</v>
      </c>
      <c r="U16" s="3"/>
      <c r="AA16" s="7"/>
      <c r="AB16" s="11"/>
      <c r="AC16" s="13"/>
    </row>
    <row r="17" spans="1:29" ht="13.5" customHeight="1">
      <c r="A17" s="15"/>
      <c r="B17" s="3"/>
      <c r="C17" s="3"/>
      <c r="D17" s="27"/>
      <c r="E17" s="27"/>
      <c r="F17" s="27"/>
      <c r="G17" s="3"/>
      <c r="H17" s="3"/>
      <c r="I17" s="3"/>
      <c r="J17" s="3"/>
      <c r="K17" s="27"/>
      <c r="L17" s="27"/>
      <c r="M17" s="27"/>
      <c r="N17" s="27"/>
      <c r="O17" s="27"/>
      <c r="R17" s="27"/>
      <c r="S17" s="27"/>
      <c r="T17" s="3" t="s">
        <v>1</v>
      </c>
      <c r="U17" s="3"/>
      <c r="AA17" s="7"/>
      <c r="AB17" s="5"/>
      <c r="AC17" s="13"/>
    </row>
    <row r="18" spans="1:29" ht="13.5" customHeight="1">
      <c r="A18" s="3"/>
      <c r="B18" s="3"/>
      <c r="C18" s="3"/>
      <c r="D18" s="27"/>
      <c r="E18" s="27"/>
      <c r="F18" s="27"/>
      <c r="G18" s="3"/>
      <c r="H18" s="3"/>
      <c r="I18" s="3"/>
      <c r="J18" s="3"/>
      <c r="K18" s="27"/>
      <c r="L18" s="27"/>
      <c r="M18" s="27"/>
      <c r="N18" s="27"/>
      <c r="T18" s="3" t="s">
        <v>1</v>
      </c>
      <c r="U18" s="3" t="s">
        <v>1</v>
      </c>
      <c r="AA18" s="7"/>
      <c r="AB18" s="5"/>
      <c r="AC18" s="13"/>
    </row>
    <row r="19" spans="2:29" ht="13.5" customHeight="1">
      <c r="B19"/>
      <c r="T19" s="3" t="s">
        <v>1</v>
      </c>
      <c r="U19" s="3" t="s">
        <v>1</v>
      </c>
      <c r="AA19" s="7"/>
      <c r="AB19" s="5"/>
      <c r="AC19" s="13"/>
    </row>
    <row r="20" spans="2:29" ht="13.5" customHeight="1">
      <c r="B20" s="3"/>
      <c r="C20" s="4"/>
      <c r="AA20" s="7"/>
      <c r="AB20" s="5"/>
      <c r="AC20" s="13"/>
    </row>
    <row r="21" spans="2:29" ht="13.5" customHeight="1">
      <c r="B21"/>
      <c r="C21" s="4"/>
      <c r="AA21" s="7"/>
      <c r="AB21" s="5"/>
      <c r="AC21" s="5"/>
    </row>
    <row r="22" spans="27:29" ht="13.5" customHeight="1">
      <c r="AA22" s="7"/>
      <c r="AB22" s="5"/>
      <c r="AC22" s="5"/>
    </row>
    <row r="23" spans="27:28" ht="13.5" customHeight="1">
      <c r="AA23" s="7"/>
      <c r="AB23" s="5"/>
    </row>
    <row r="24" spans="24:28" ht="13.5" customHeight="1">
      <c r="X24" s="4"/>
      <c r="Y24" s="4"/>
      <c r="Z24" s="4"/>
      <c r="AA24" s="6"/>
      <c r="AB24" s="5"/>
    </row>
    <row r="25" spans="10:28" ht="13.5" customHeight="1">
      <c r="J25" s="5"/>
      <c r="AA25" s="6"/>
      <c r="AB25" s="5"/>
    </row>
    <row r="26" spans="14:26" ht="12.75">
      <c r="N26" s="5"/>
      <c r="O26" s="5"/>
      <c r="P26" s="5"/>
      <c r="V26" s="5" t="s">
        <v>1</v>
      </c>
      <c r="W26" s="5" t="s">
        <v>1</v>
      </c>
      <c r="X26" s="5" t="s">
        <v>1</v>
      </c>
      <c r="Y26" s="5"/>
      <c r="Z26" s="5"/>
    </row>
    <row r="27" spans="1:21" ht="12.75">
      <c r="A27" s="7" t="s">
        <v>0</v>
      </c>
      <c r="B27" s="5">
        <f aca="true" t="shared" si="3" ref="B27:U27">COUNT(B2:B16)</f>
        <v>2</v>
      </c>
      <c r="C27" s="5">
        <f t="shared" si="3"/>
        <v>1</v>
      </c>
      <c r="D27" s="5">
        <f t="shared" si="3"/>
        <v>0</v>
      </c>
      <c r="E27" s="5">
        <f t="shared" si="3"/>
        <v>1</v>
      </c>
      <c r="F27" s="5">
        <f t="shared" si="3"/>
        <v>2</v>
      </c>
      <c r="G27" s="5">
        <f t="shared" si="3"/>
        <v>6</v>
      </c>
      <c r="H27" s="5">
        <f t="shared" si="3"/>
        <v>0</v>
      </c>
      <c r="I27" s="5">
        <f t="shared" si="3"/>
        <v>2</v>
      </c>
      <c r="J27" s="5">
        <f t="shared" si="3"/>
        <v>3</v>
      </c>
      <c r="K27" s="5">
        <f t="shared" si="3"/>
        <v>4</v>
      </c>
      <c r="L27" s="5">
        <f t="shared" si="3"/>
        <v>3</v>
      </c>
      <c r="M27" s="5">
        <f t="shared" si="3"/>
        <v>1</v>
      </c>
      <c r="N27" s="5">
        <f t="shared" si="3"/>
        <v>0</v>
      </c>
      <c r="O27" s="5">
        <f t="shared" si="3"/>
        <v>0</v>
      </c>
      <c r="P27" s="5">
        <f t="shared" si="3"/>
        <v>1</v>
      </c>
      <c r="Q27" s="5">
        <f t="shared" si="3"/>
        <v>0</v>
      </c>
      <c r="R27" s="5">
        <f t="shared" si="3"/>
        <v>0</v>
      </c>
      <c r="S27" s="5">
        <f t="shared" si="3"/>
        <v>0</v>
      </c>
      <c r="T27" s="5">
        <f t="shared" si="3"/>
        <v>0</v>
      </c>
      <c r="U27" s="5">
        <f t="shared" si="3"/>
        <v>2</v>
      </c>
    </row>
    <row r="29" ht="12.75">
      <c r="B29"/>
    </row>
    <row r="30" ht="12.75">
      <c r="B30"/>
    </row>
    <row r="31" spans="1:2" ht="12.75">
      <c r="A31" s="2"/>
      <c r="B31"/>
    </row>
  </sheetData>
  <sheetProtection/>
  <printOptions gridLines="1"/>
  <pageMargins left="0.75" right="0.75" top="1" bottom="1" header="0.5" footer="0.5"/>
  <pageSetup horizontalDpi="300" verticalDpi="300" orientation="landscape" paperSize="9" r:id="rId4"/>
  <headerFooter alignWithMargins="0">
    <oddHeader>&amp;C&amp;A</oddHeader>
    <oddFooter>&amp;CPage 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17.140625" style="0" customWidth="1"/>
    <col min="2" max="2" width="5.28125" style="2" customWidth="1"/>
    <col min="3" max="21" width="5.28125" style="0" customWidth="1"/>
    <col min="22" max="23" width="6.57421875" style="0" hidden="1" customWidth="1"/>
    <col min="24" max="24" width="6.8515625" style="0" hidden="1" customWidth="1"/>
    <col min="25" max="26" width="7.421875" style="0" hidden="1" customWidth="1"/>
    <col min="27" max="27" width="5.8515625" style="0" bestFit="1" customWidth="1"/>
    <col min="28" max="28" width="5.7109375" style="0" bestFit="1" customWidth="1"/>
    <col min="29" max="29" width="7.421875" style="0" bestFit="1" customWidth="1"/>
  </cols>
  <sheetData>
    <row r="1" spans="2:29" s="8" customFormat="1" ht="51" customHeight="1">
      <c r="B1" s="25" t="s">
        <v>67</v>
      </c>
      <c r="C1" s="25" t="s">
        <v>62</v>
      </c>
      <c r="D1" s="25" t="s">
        <v>83</v>
      </c>
      <c r="E1" s="25" t="s">
        <v>18</v>
      </c>
      <c r="F1" s="25" t="s">
        <v>17</v>
      </c>
      <c r="G1" s="25" t="s">
        <v>84</v>
      </c>
      <c r="H1" s="25" t="s">
        <v>26</v>
      </c>
      <c r="I1" s="25" t="s">
        <v>42</v>
      </c>
      <c r="J1" s="25" t="s">
        <v>69</v>
      </c>
      <c r="K1" s="25" t="s">
        <v>19</v>
      </c>
      <c r="L1" s="25" t="s">
        <v>68</v>
      </c>
      <c r="M1" s="25" t="s">
        <v>14</v>
      </c>
      <c r="N1" s="25" t="s">
        <v>21</v>
      </c>
      <c r="O1" s="25" t="s">
        <v>85</v>
      </c>
      <c r="P1" s="25" t="s">
        <v>86</v>
      </c>
      <c r="Q1" s="25" t="s">
        <v>82</v>
      </c>
      <c r="R1" s="25" t="s">
        <v>72</v>
      </c>
      <c r="S1" s="25" t="s">
        <v>81</v>
      </c>
      <c r="T1" s="25" t="s">
        <v>73</v>
      </c>
      <c r="U1" s="25" t="s">
        <v>22</v>
      </c>
      <c r="Y1" s="9" t="s">
        <v>2</v>
      </c>
      <c r="Z1" s="9"/>
      <c r="AA1" s="12" t="s">
        <v>74</v>
      </c>
      <c r="AB1" s="26" t="s">
        <v>75</v>
      </c>
      <c r="AC1" s="12" t="s">
        <v>3</v>
      </c>
    </row>
    <row r="2" spans="1:29" s="1" customFormat="1" ht="13.5" customHeight="1">
      <c r="A2" s="3" t="s">
        <v>35</v>
      </c>
      <c r="B2" s="3"/>
      <c r="C2" s="3"/>
      <c r="D2" s="3"/>
      <c r="E2" s="3">
        <v>30</v>
      </c>
      <c r="F2" s="3">
        <v>30</v>
      </c>
      <c r="G2" s="27">
        <v>30</v>
      </c>
      <c r="H2" s="27">
        <v>30</v>
      </c>
      <c r="I2" s="27">
        <v>30</v>
      </c>
      <c r="J2" s="3"/>
      <c r="K2" s="3">
        <v>30</v>
      </c>
      <c r="L2" s="3">
        <v>30</v>
      </c>
      <c r="M2" s="3"/>
      <c r="N2" s="3"/>
      <c r="O2" s="3"/>
      <c r="P2" s="3">
        <v>30</v>
      </c>
      <c r="Q2" s="3"/>
      <c r="R2" s="3"/>
      <c r="S2" s="3"/>
      <c r="T2" s="3"/>
      <c r="U2" s="3">
        <v>30</v>
      </c>
      <c r="V2" s="3"/>
      <c r="W2" s="3"/>
      <c r="X2" s="3"/>
      <c r="Y2" s="3"/>
      <c r="Z2" s="3"/>
      <c r="AA2" s="3">
        <f>SUM(B2:U2)</f>
        <v>270</v>
      </c>
      <c r="AB2" s="11">
        <f>COUNT(B2:U2)</f>
        <v>9</v>
      </c>
      <c r="AC2" s="13">
        <v>1</v>
      </c>
    </row>
    <row r="3" spans="1:29" s="1" customFormat="1" ht="13.5" customHeight="1">
      <c r="A3" s="15" t="s">
        <v>23</v>
      </c>
      <c r="B3" s="3"/>
      <c r="C3" s="3"/>
      <c r="D3" s="3"/>
      <c r="E3" s="3">
        <v>28</v>
      </c>
      <c r="F3" s="3"/>
      <c r="G3" s="3"/>
      <c r="H3" s="3">
        <v>29</v>
      </c>
      <c r="I3" s="3"/>
      <c r="J3" s="3"/>
      <c r="K3" s="3"/>
      <c r="L3" s="3">
        <v>29</v>
      </c>
      <c r="M3" s="3"/>
      <c r="N3" s="3"/>
      <c r="O3" s="3"/>
      <c r="P3" s="27"/>
      <c r="Q3" s="27"/>
      <c r="R3" s="27"/>
      <c r="S3" s="27"/>
      <c r="T3" s="27"/>
      <c r="U3" s="27"/>
      <c r="V3" s="3"/>
      <c r="W3" s="3"/>
      <c r="X3" s="3"/>
      <c r="Y3" s="3"/>
      <c r="Z3" s="3"/>
      <c r="AA3" s="3">
        <f>SUM(B3:U3)</f>
        <v>86</v>
      </c>
      <c r="AB3" s="11">
        <f>COUNT(B3:U3)</f>
        <v>3</v>
      </c>
      <c r="AC3" s="13">
        <f aca="true" t="shared" si="0" ref="AC3:AC13">AC2+1</f>
        <v>2</v>
      </c>
    </row>
    <row r="4" spans="1:29" s="1" customFormat="1" ht="13.5" customHeight="1">
      <c r="A4" s="3" t="s">
        <v>9</v>
      </c>
      <c r="B4" s="27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7"/>
      <c r="Q4" s="27"/>
      <c r="R4" s="27"/>
      <c r="S4" s="27"/>
      <c r="T4" s="27"/>
      <c r="U4" s="27"/>
      <c r="V4" s="3"/>
      <c r="W4" s="3"/>
      <c r="X4" s="3"/>
      <c r="Y4" s="3"/>
      <c r="Z4" s="3"/>
      <c r="AA4" s="3">
        <f>SUM(B4:U4)</f>
        <v>30</v>
      </c>
      <c r="AB4" s="11">
        <f>COUNT(B4:U4)</f>
        <v>1</v>
      </c>
      <c r="AC4" s="13">
        <f t="shared" si="0"/>
        <v>3</v>
      </c>
    </row>
    <row r="5" spans="1:29" s="1" customFormat="1" ht="13.5" customHeight="1">
      <c r="A5" s="3" t="s">
        <v>78</v>
      </c>
      <c r="B5" s="3"/>
      <c r="C5" s="3"/>
      <c r="D5" s="3"/>
      <c r="E5" s="3">
        <v>29</v>
      </c>
      <c r="F5" s="3"/>
      <c r="G5" s="3"/>
      <c r="H5" s="3"/>
      <c r="I5" s="3"/>
      <c r="J5" s="3"/>
      <c r="K5" s="3"/>
      <c r="L5" s="3"/>
      <c r="M5" s="3"/>
      <c r="N5" s="27"/>
      <c r="O5" s="27"/>
      <c r="P5" s="3"/>
      <c r="Q5" s="3"/>
      <c r="R5" s="3"/>
      <c r="S5" s="3"/>
      <c r="T5" s="3"/>
      <c r="U5" s="3"/>
      <c r="V5"/>
      <c r="W5"/>
      <c r="X5"/>
      <c r="Y5"/>
      <c r="Z5"/>
      <c r="AA5" s="3">
        <f>SUM(B5:U5)</f>
        <v>29</v>
      </c>
      <c r="AB5" s="11">
        <f>COUNT(N5:U5)</f>
        <v>0</v>
      </c>
      <c r="AC5" s="13">
        <f t="shared" si="0"/>
        <v>4</v>
      </c>
    </row>
    <row r="6" spans="1:29" s="1" customFormat="1" ht="13.5" customHeight="1">
      <c r="A6" s="15" t="s">
        <v>29</v>
      </c>
      <c r="B6" s="3"/>
      <c r="C6" s="3"/>
      <c r="D6" s="3"/>
      <c r="E6" s="3"/>
      <c r="F6" s="3">
        <v>29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>
        <f aca="true" t="shared" si="1" ref="AA6:AA13">SUM(B6:U6)</f>
        <v>29</v>
      </c>
      <c r="AB6" s="11">
        <f aca="true" t="shared" si="2" ref="AB6:AB13">COUNT(M6:U6)</f>
        <v>0</v>
      </c>
      <c r="AC6" s="13">
        <f t="shared" si="0"/>
        <v>5</v>
      </c>
    </row>
    <row r="7" spans="1:29" s="1" customFormat="1" ht="13.5" customHeight="1">
      <c r="A7" s="15" t="s">
        <v>65</v>
      </c>
      <c r="B7" s="3"/>
      <c r="C7" s="3"/>
      <c r="D7" s="3"/>
      <c r="E7" s="3" t="s">
        <v>60</v>
      </c>
      <c r="F7" s="3"/>
      <c r="G7" s="3"/>
      <c r="H7" s="3" t="s">
        <v>60</v>
      </c>
      <c r="I7" s="3"/>
      <c r="J7" s="3"/>
      <c r="K7" s="3"/>
      <c r="L7" s="3"/>
      <c r="M7" s="3"/>
      <c r="N7" s="3"/>
      <c r="O7" s="3"/>
      <c r="P7" s="27"/>
      <c r="Q7" s="27"/>
      <c r="R7" s="27"/>
      <c r="S7" s="27"/>
      <c r="T7" s="27"/>
      <c r="U7" s="27"/>
      <c r="V7" s="3"/>
      <c r="W7" s="3"/>
      <c r="X7" s="3"/>
      <c r="Y7" s="3"/>
      <c r="Z7" s="3"/>
      <c r="AA7" s="3">
        <f t="shared" si="1"/>
        <v>0</v>
      </c>
      <c r="AB7" s="11">
        <f t="shared" si="2"/>
        <v>0</v>
      </c>
      <c r="AC7" s="13">
        <f t="shared" si="0"/>
        <v>6</v>
      </c>
    </row>
    <row r="8" spans="1:29" ht="12.75">
      <c r="A8" s="15" t="s">
        <v>87</v>
      </c>
      <c r="C8" s="27"/>
      <c r="D8" s="27"/>
      <c r="E8" s="27"/>
      <c r="F8" s="27" t="s">
        <v>60</v>
      </c>
      <c r="G8" s="27"/>
      <c r="H8" s="27" t="s">
        <v>60</v>
      </c>
      <c r="I8" s="27"/>
      <c r="J8" s="27"/>
      <c r="K8" s="27"/>
      <c r="L8" s="27"/>
      <c r="M8" s="27"/>
      <c r="N8" s="2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11">
        <f t="shared" si="2"/>
        <v>0</v>
      </c>
      <c r="AC8" s="13">
        <f t="shared" si="0"/>
        <v>7</v>
      </c>
    </row>
    <row r="9" spans="1:29" s="1" customFormat="1" ht="13.5" customHeight="1">
      <c r="A9" s="15" t="s">
        <v>88</v>
      </c>
      <c r="B9" s="2"/>
      <c r="C9" s="27"/>
      <c r="D9" s="27"/>
      <c r="E9" s="27"/>
      <c r="F9" s="27"/>
      <c r="G9" s="3" t="s">
        <v>60</v>
      </c>
      <c r="H9" s="3" t="s">
        <v>60</v>
      </c>
      <c r="I9" s="3"/>
      <c r="J9" s="3"/>
      <c r="K9" s="3" t="s">
        <v>60</v>
      </c>
      <c r="L9" s="3"/>
      <c r="M9" s="3"/>
      <c r="N9" s="3"/>
      <c r="O9" s="27"/>
      <c r="P9" s="27" t="s">
        <v>60</v>
      </c>
      <c r="Q9" s="27"/>
      <c r="R9" s="27"/>
      <c r="S9" s="27"/>
      <c r="T9" s="27"/>
      <c r="U9" s="27"/>
      <c r="V9" s="3"/>
      <c r="W9" s="3"/>
      <c r="X9" s="3"/>
      <c r="Y9" s="3"/>
      <c r="Z9" s="3"/>
      <c r="AA9" s="3">
        <f t="shared" si="1"/>
        <v>0</v>
      </c>
      <c r="AB9" s="11">
        <f t="shared" si="2"/>
        <v>0</v>
      </c>
      <c r="AC9" s="13">
        <f t="shared" si="0"/>
        <v>8</v>
      </c>
    </row>
    <row r="10" spans="1:29" s="1" customFormat="1" ht="13.5" customHeight="1">
      <c r="A10" s="15" t="s">
        <v>89</v>
      </c>
      <c r="B10" s="3"/>
      <c r="C10" s="3"/>
      <c r="D10" s="3"/>
      <c r="E10" s="3"/>
      <c r="F10" s="3"/>
      <c r="G10" s="3" t="s">
        <v>60</v>
      </c>
      <c r="H10" s="3"/>
      <c r="I10" s="3"/>
      <c r="J10" s="3"/>
      <c r="K10" s="3" t="s">
        <v>60</v>
      </c>
      <c r="L10" s="3"/>
      <c r="M10" s="3"/>
      <c r="N10" s="3"/>
      <c r="O10" s="3"/>
      <c r="P10" s="3"/>
      <c r="Q10" s="3"/>
      <c r="R10" s="3"/>
      <c r="S10" s="3"/>
      <c r="T10" s="3"/>
      <c r="U10" s="3" t="s">
        <v>60</v>
      </c>
      <c r="AA10" s="3">
        <f t="shared" si="1"/>
        <v>0</v>
      </c>
      <c r="AB10" s="11">
        <f t="shared" si="2"/>
        <v>0</v>
      </c>
      <c r="AC10" s="13">
        <f t="shared" si="0"/>
        <v>9</v>
      </c>
    </row>
    <row r="11" spans="1:29" ht="13.5" customHeight="1">
      <c r="A11" s="15" t="s">
        <v>90</v>
      </c>
      <c r="B11" s="3"/>
      <c r="C11" s="3"/>
      <c r="D11" s="3"/>
      <c r="E11" s="3"/>
      <c r="F11" s="3"/>
      <c r="G11" s="3"/>
      <c r="H11" s="3"/>
      <c r="I11" s="3" t="s">
        <v>60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"/>
      <c r="W11" s="1"/>
      <c r="X11" s="1"/>
      <c r="Y11" s="1"/>
      <c r="Z11" s="1"/>
      <c r="AA11" s="3">
        <f t="shared" si="1"/>
        <v>0</v>
      </c>
      <c r="AB11" s="11">
        <f t="shared" si="2"/>
        <v>0</v>
      </c>
      <c r="AC11" s="13">
        <f t="shared" si="0"/>
        <v>10</v>
      </c>
    </row>
    <row r="12" spans="1:29" s="1" customFormat="1" ht="13.5" customHeight="1">
      <c r="A12" s="1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1"/>
        <v>0</v>
      </c>
      <c r="AB12" s="11">
        <f t="shared" si="2"/>
        <v>0</v>
      </c>
      <c r="AC12" s="13">
        <f t="shared" si="0"/>
        <v>11</v>
      </c>
    </row>
    <row r="13" spans="1:29" ht="12.75">
      <c r="A13" s="15"/>
      <c r="B13" s="27"/>
      <c r="C13" s="30"/>
      <c r="D13" s="27"/>
      <c r="E13" s="27"/>
      <c r="F13" s="27"/>
      <c r="G13" s="27"/>
      <c r="H13" s="27"/>
      <c r="I13" s="27"/>
      <c r="J13" s="3"/>
      <c r="K13" s="27"/>
      <c r="L13" s="27"/>
      <c r="M13" s="27"/>
      <c r="N13" s="27"/>
      <c r="O13" s="27"/>
      <c r="P13" s="27"/>
      <c r="Q13" s="27"/>
      <c r="R13" s="27"/>
      <c r="S13" s="27"/>
      <c r="T13" s="3"/>
      <c r="U13" s="3"/>
      <c r="V13" s="3"/>
      <c r="W13" s="3"/>
      <c r="X13" s="3"/>
      <c r="Y13" s="3"/>
      <c r="Z13" s="3"/>
      <c r="AA13" s="3">
        <f t="shared" si="1"/>
        <v>0</v>
      </c>
      <c r="AB13" s="11">
        <f t="shared" si="2"/>
        <v>0</v>
      </c>
      <c r="AC13" s="13">
        <f t="shared" si="0"/>
        <v>12</v>
      </c>
    </row>
    <row r="14" spans="1:29" ht="13.5" customHeight="1">
      <c r="A14" s="15"/>
      <c r="B14" s="27" t="s">
        <v>1</v>
      </c>
      <c r="C14" s="30" t="s">
        <v>1</v>
      </c>
      <c r="D14" s="27" t="s">
        <v>1</v>
      </c>
      <c r="E14" s="27"/>
      <c r="F14" s="27"/>
      <c r="G14" s="27" t="s">
        <v>1</v>
      </c>
      <c r="H14" s="27"/>
      <c r="I14" s="27"/>
      <c r="J14" s="3" t="s">
        <v>1</v>
      </c>
      <c r="K14" s="27"/>
      <c r="L14" s="27"/>
      <c r="M14" s="27"/>
      <c r="N14" s="27"/>
      <c r="O14" s="27"/>
      <c r="P14" s="27"/>
      <c r="Q14" s="27"/>
      <c r="R14" s="27"/>
      <c r="S14" s="27"/>
      <c r="T14" s="3"/>
      <c r="U14" s="3" t="s">
        <v>1</v>
      </c>
      <c r="V14" s="3" t="s">
        <v>1</v>
      </c>
      <c r="AA14" s="10" t="s">
        <v>1</v>
      </c>
      <c r="AB14" s="5" t="s">
        <v>1</v>
      </c>
      <c r="AC14" s="13"/>
    </row>
    <row r="15" spans="1:29" ht="13.5" customHeight="1">
      <c r="A15" t="s">
        <v>1</v>
      </c>
      <c r="B15" s="2" t="s">
        <v>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3" t="s">
        <v>1</v>
      </c>
      <c r="U15" s="3" t="s">
        <v>1</v>
      </c>
      <c r="AA15" s="10" t="s">
        <v>1</v>
      </c>
      <c r="AB15" s="11" t="s">
        <v>1</v>
      </c>
      <c r="AC15" s="13"/>
    </row>
    <row r="16" spans="1:29" ht="13.5" customHeight="1">
      <c r="A16" t="s">
        <v>1</v>
      </c>
      <c r="T16" s="3" t="s">
        <v>1</v>
      </c>
      <c r="U16" s="3" t="s">
        <v>1</v>
      </c>
      <c r="AA16" s="7"/>
      <c r="AB16" s="5"/>
      <c r="AC16" s="13"/>
    </row>
    <row r="17" spans="2:29" ht="13.5" customHeight="1">
      <c r="B17"/>
      <c r="T17" s="3" t="s">
        <v>1</v>
      </c>
      <c r="U17" s="3" t="s">
        <v>1</v>
      </c>
      <c r="AA17" s="7"/>
      <c r="AB17" s="5"/>
      <c r="AC17" s="13"/>
    </row>
    <row r="18" spans="2:29" ht="13.5" customHeight="1">
      <c r="B18" s="3"/>
      <c r="C18" s="4"/>
      <c r="AA18" s="7"/>
      <c r="AB18" s="5"/>
      <c r="AC18" s="13"/>
    </row>
    <row r="19" spans="2:29" ht="13.5" customHeight="1">
      <c r="B19"/>
      <c r="C19" s="4"/>
      <c r="AA19" s="7"/>
      <c r="AB19" s="5"/>
      <c r="AC19" s="13"/>
    </row>
    <row r="20" spans="27:29" ht="13.5" customHeight="1">
      <c r="AA20" s="7"/>
      <c r="AB20" s="5"/>
      <c r="AC20" s="5"/>
    </row>
    <row r="21" spans="27:29" ht="13.5" customHeight="1">
      <c r="AA21" s="7"/>
      <c r="AB21" s="5"/>
      <c r="AC21" s="5"/>
    </row>
    <row r="22" spans="27:28" ht="13.5" customHeight="1">
      <c r="AA22" s="7"/>
      <c r="AB22" s="5"/>
    </row>
    <row r="23" spans="10:28" ht="13.5" customHeight="1">
      <c r="J23" s="5"/>
      <c r="X23" s="4"/>
      <c r="Y23" s="4"/>
      <c r="Z23" s="4"/>
      <c r="AA23" s="6"/>
      <c r="AB23" s="5"/>
    </row>
    <row r="24" spans="14:28" ht="13.5" customHeight="1">
      <c r="N24" s="5"/>
      <c r="O24" s="5"/>
      <c r="P24" s="5"/>
      <c r="AA24" s="6"/>
      <c r="AB24" s="5"/>
    </row>
    <row r="25" spans="1:26" ht="12.75">
      <c r="A25" s="7" t="s">
        <v>0</v>
      </c>
      <c r="B25" s="5">
        <f aca="true" t="shared" si="3" ref="B25:U25">COUNT(B2:B14)</f>
        <v>1</v>
      </c>
      <c r="C25" s="5">
        <f t="shared" si="3"/>
        <v>0</v>
      </c>
      <c r="D25" s="5">
        <f t="shared" si="3"/>
        <v>0</v>
      </c>
      <c r="E25" s="5">
        <f t="shared" si="3"/>
        <v>3</v>
      </c>
      <c r="F25" s="5">
        <f t="shared" si="3"/>
        <v>2</v>
      </c>
      <c r="G25" s="5">
        <f t="shared" si="3"/>
        <v>1</v>
      </c>
      <c r="H25" s="5">
        <f t="shared" si="3"/>
        <v>2</v>
      </c>
      <c r="I25" s="5">
        <f t="shared" si="3"/>
        <v>1</v>
      </c>
      <c r="J25" s="5">
        <f t="shared" si="3"/>
        <v>0</v>
      </c>
      <c r="K25" s="5">
        <f t="shared" si="3"/>
        <v>1</v>
      </c>
      <c r="L25" s="5">
        <f t="shared" si="3"/>
        <v>2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1</v>
      </c>
      <c r="Q25" s="5">
        <f t="shared" si="3"/>
        <v>0</v>
      </c>
      <c r="R25" s="5">
        <f t="shared" si="3"/>
        <v>0</v>
      </c>
      <c r="S25" s="5">
        <f t="shared" si="3"/>
        <v>0</v>
      </c>
      <c r="T25" s="5">
        <f t="shared" si="3"/>
        <v>0</v>
      </c>
      <c r="U25" s="5">
        <f t="shared" si="3"/>
        <v>1</v>
      </c>
      <c r="V25" s="5" t="s">
        <v>1</v>
      </c>
      <c r="W25" s="5" t="s">
        <v>1</v>
      </c>
      <c r="X25" s="5" t="s">
        <v>1</v>
      </c>
      <c r="Y25" s="5"/>
      <c r="Z25" s="5"/>
    </row>
    <row r="27" ht="12.75">
      <c r="B27"/>
    </row>
    <row r="28" ht="12.75">
      <c r="B28"/>
    </row>
    <row r="29" spans="1:2" ht="12.75">
      <c r="A29" s="2"/>
      <c r="B29"/>
    </row>
  </sheetData>
  <sheetProtection/>
  <printOptions gridLines="1"/>
  <pageMargins left="0.75" right="0.75" top="1" bottom="1" header="0.5" footer="0.5"/>
  <pageSetup horizontalDpi="300" verticalDpi="300" orientation="landscape" paperSize="9" r:id="rId4"/>
  <headerFooter alignWithMargins="0">
    <oddHeader>&amp;C&amp;A</oddHeader>
    <oddFooter>&amp;CPage 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17.140625" style="0" customWidth="1"/>
    <col min="2" max="2" width="5.28125" style="2" customWidth="1"/>
    <col min="3" max="19" width="5.28125" style="0" customWidth="1"/>
    <col min="20" max="21" width="6.57421875" style="0" hidden="1" customWidth="1"/>
    <col min="22" max="22" width="6.8515625" style="0" hidden="1" customWidth="1"/>
    <col min="23" max="24" width="7.421875" style="0" hidden="1" customWidth="1"/>
    <col min="25" max="25" width="5.8515625" style="0" bestFit="1" customWidth="1"/>
    <col min="26" max="26" width="5.7109375" style="0" bestFit="1" customWidth="1"/>
    <col min="27" max="27" width="7.421875" style="0" bestFit="1" customWidth="1"/>
  </cols>
  <sheetData>
    <row r="1" spans="2:27" s="8" customFormat="1" ht="51" customHeight="1">
      <c r="B1" s="25" t="s">
        <v>67</v>
      </c>
      <c r="C1" s="25" t="s">
        <v>62</v>
      </c>
      <c r="D1" s="25" t="s">
        <v>18</v>
      </c>
      <c r="E1" s="25" t="s">
        <v>66</v>
      </c>
      <c r="F1" s="25" t="s">
        <v>17</v>
      </c>
      <c r="G1" s="25" t="s">
        <v>26</v>
      </c>
      <c r="H1" s="25" t="s">
        <v>42</v>
      </c>
      <c r="I1" s="25" t="s">
        <v>69</v>
      </c>
      <c r="J1" s="25" t="s">
        <v>19</v>
      </c>
      <c r="K1" s="25" t="s">
        <v>68</v>
      </c>
      <c r="L1" s="25" t="s">
        <v>70</v>
      </c>
      <c r="M1" s="25" t="s">
        <v>14</v>
      </c>
      <c r="N1" s="25" t="s">
        <v>21</v>
      </c>
      <c r="O1" s="25" t="s">
        <v>71</v>
      </c>
      <c r="P1" s="25" t="s">
        <v>72</v>
      </c>
      <c r="Q1" s="25" t="s">
        <v>20</v>
      </c>
      <c r="R1" s="25" t="s">
        <v>73</v>
      </c>
      <c r="S1" s="25" t="s">
        <v>22</v>
      </c>
      <c r="W1" s="9" t="s">
        <v>2</v>
      </c>
      <c r="X1" s="9"/>
      <c r="Y1" s="12" t="s">
        <v>74</v>
      </c>
      <c r="Z1" s="26" t="s">
        <v>75</v>
      </c>
      <c r="AA1" s="12" t="s">
        <v>3</v>
      </c>
    </row>
    <row r="2" spans="1:27" s="1" customFormat="1" ht="13.5" customHeight="1">
      <c r="A2" s="3" t="s">
        <v>4</v>
      </c>
      <c r="B2" s="27">
        <v>30</v>
      </c>
      <c r="C2" s="27">
        <v>30</v>
      </c>
      <c r="D2" s="27">
        <v>30</v>
      </c>
      <c r="E2" s="27">
        <v>30</v>
      </c>
      <c r="F2" s="27">
        <v>30</v>
      </c>
      <c r="G2" s="3"/>
      <c r="H2" s="3">
        <v>30</v>
      </c>
      <c r="I2" s="3">
        <v>30</v>
      </c>
      <c r="J2" s="3">
        <v>30</v>
      </c>
      <c r="K2" s="3">
        <v>30</v>
      </c>
      <c r="L2" s="3">
        <v>30</v>
      </c>
      <c r="M2" s="3">
        <v>30</v>
      </c>
      <c r="N2" s="3" t="s">
        <v>76</v>
      </c>
      <c r="O2" s="3">
        <v>30</v>
      </c>
      <c r="P2" s="3">
        <v>30</v>
      </c>
      <c r="Q2" s="3"/>
      <c r="R2" s="3"/>
      <c r="S2" s="3">
        <v>30</v>
      </c>
      <c r="T2" s="3"/>
      <c r="U2" s="3"/>
      <c r="V2" s="3"/>
      <c r="W2" s="3"/>
      <c r="X2" s="3"/>
      <c r="Y2" s="3">
        <f>SUM(B2:S2)</f>
        <v>420</v>
      </c>
      <c r="Z2" s="11">
        <f>COUNT(B2:S2)</f>
        <v>14</v>
      </c>
      <c r="AA2" s="13">
        <v>1</v>
      </c>
    </row>
    <row r="3" spans="1:27" s="1" customFormat="1" ht="13.5" customHeight="1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>
        <v>29</v>
      </c>
      <c r="L3" s="3">
        <v>28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>
        <f>SUM(B3:S3)</f>
        <v>57</v>
      </c>
      <c r="Z3" s="11">
        <f>COUNT(B3:S3)</f>
        <v>2</v>
      </c>
      <c r="AA3" s="13">
        <f aca="true" t="shared" si="0" ref="AA3:AA13">AA2+1</f>
        <v>2</v>
      </c>
    </row>
    <row r="4" spans="1:27" s="1" customFormat="1" ht="13.5" customHeight="1">
      <c r="A4" s="3" t="s">
        <v>7</v>
      </c>
      <c r="B4" s="3"/>
      <c r="C4" s="3"/>
      <c r="D4" s="3"/>
      <c r="E4" s="3"/>
      <c r="F4" s="3"/>
      <c r="G4" s="3"/>
      <c r="H4" s="3"/>
      <c r="I4" s="3"/>
      <c r="J4" s="3"/>
      <c r="K4" s="3"/>
      <c r="L4" s="3">
        <v>29</v>
      </c>
      <c r="M4" s="28"/>
      <c r="N4" s="3"/>
      <c r="O4" s="3"/>
      <c r="P4" s="3"/>
      <c r="Q4" s="3"/>
      <c r="R4" s="3">
        <v>27</v>
      </c>
      <c r="S4" s="3"/>
      <c r="T4"/>
      <c r="U4"/>
      <c r="V4"/>
      <c r="W4"/>
      <c r="X4"/>
      <c r="Y4" s="3">
        <f>SUM(B4:S4)</f>
        <v>56</v>
      </c>
      <c r="Z4" s="11">
        <f>COUNT(B4:S4)</f>
        <v>2</v>
      </c>
      <c r="AA4" s="13">
        <f t="shared" si="0"/>
        <v>3</v>
      </c>
    </row>
    <row r="5" spans="1:27" s="1" customFormat="1" ht="13.5" customHeight="1">
      <c r="A5" s="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>
        <v>30</v>
      </c>
      <c r="O5" s="3"/>
      <c r="P5" s="3"/>
      <c r="Q5" s="3"/>
      <c r="R5" s="3"/>
      <c r="S5" s="3"/>
      <c r="T5"/>
      <c r="U5"/>
      <c r="V5"/>
      <c r="W5"/>
      <c r="X5"/>
      <c r="Y5" s="3">
        <f>SUM(B5:S5)</f>
        <v>30</v>
      </c>
      <c r="Z5" s="11">
        <f>COUNT(M5:S5)</f>
        <v>1</v>
      </c>
      <c r="AA5" s="13">
        <f t="shared" si="0"/>
        <v>4</v>
      </c>
    </row>
    <row r="6" spans="1:27" s="1" customFormat="1" ht="13.5" customHeight="1">
      <c r="A6" s="3" t="s">
        <v>77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8"/>
      <c r="O6" s="28"/>
      <c r="P6" s="28"/>
      <c r="Q6" s="28"/>
      <c r="R6" s="28">
        <v>30</v>
      </c>
      <c r="S6" s="28"/>
      <c r="T6" s="3"/>
      <c r="U6" s="3"/>
      <c r="V6" s="3"/>
      <c r="W6" s="3"/>
      <c r="X6" s="3"/>
      <c r="Y6" s="3">
        <f>SUM(M6:S6)</f>
        <v>30</v>
      </c>
      <c r="Z6" s="11">
        <f aca="true" t="shared" si="1" ref="Z6:Z13">COUNT(L6:S6)</f>
        <v>1</v>
      </c>
      <c r="AA6" s="13">
        <f t="shared" si="0"/>
        <v>5</v>
      </c>
    </row>
    <row r="7" spans="1:27" s="1" customFormat="1" ht="13.5" customHeight="1">
      <c r="A7" s="3" t="s">
        <v>79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29</v>
      </c>
      <c r="S7" s="3"/>
      <c r="T7" s="3"/>
      <c r="U7" s="3"/>
      <c r="V7" s="3"/>
      <c r="W7" s="3"/>
      <c r="X7" s="3"/>
      <c r="Y7" s="3">
        <f aca="true" t="shared" si="2" ref="Y7:Y13">SUM(L7:S7)</f>
        <v>29</v>
      </c>
      <c r="Z7" s="11">
        <f t="shared" si="1"/>
        <v>1</v>
      </c>
      <c r="AA7" s="13">
        <f t="shared" si="0"/>
        <v>6</v>
      </c>
    </row>
    <row r="8" spans="1:27" ht="12.75">
      <c r="A8" s="3" t="s">
        <v>78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>
        <v>29</v>
      </c>
      <c r="T8" s="3"/>
      <c r="U8" s="3"/>
      <c r="V8" s="3"/>
      <c r="W8" s="3"/>
      <c r="X8" s="3"/>
      <c r="Y8" s="3">
        <f t="shared" si="2"/>
        <v>29</v>
      </c>
      <c r="Z8" s="11">
        <f t="shared" si="1"/>
        <v>1</v>
      </c>
      <c r="AA8" s="13">
        <f t="shared" si="0"/>
        <v>7</v>
      </c>
    </row>
    <row r="9" spans="1:27" s="1" customFormat="1" ht="13.5" customHeight="1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28</v>
      </c>
      <c r="S9" s="3"/>
      <c r="T9" s="3"/>
      <c r="U9" s="3"/>
      <c r="V9" s="3"/>
      <c r="W9" s="3"/>
      <c r="X9" s="3"/>
      <c r="Y9" s="3">
        <f t="shared" si="2"/>
        <v>28</v>
      </c>
      <c r="Z9" s="11">
        <f t="shared" si="1"/>
        <v>1</v>
      </c>
      <c r="AA9" s="13">
        <f t="shared" si="0"/>
        <v>8</v>
      </c>
    </row>
    <row r="10" spans="1:27" s="1" customFormat="1" ht="13.5" customHeight="1">
      <c r="A10" s="3" t="s">
        <v>80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Y10" s="3">
        <f t="shared" si="2"/>
        <v>0</v>
      </c>
      <c r="Z10" s="11">
        <f t="shared" si="1"/>
        <v>0</v>
      </c>
      <c r="AA10" s="13">
        <f t="shared" si="0"/>
        <v>9</v>
      </c>
    </row>
    <row r="11" spans="1:27" ht="13.5" customHeight="1">
      <c r="A11" s="3" t="s">
        <v>64</v>
      </c>
      <c r="B11" s="3" t="s">
        <v>60</v>
      </c>
      <c r="C11" s="3"/>
      <c r="D11" s="3"/>
      <c r="E11" s="3" t="s">
        <v>60</v>
      </c>
      <c r="F11" s="3" t="s">
        <v>60</v>
      </c>
      <c r="G11" s="3"/>
      <c r="H11" s="3" t="s">
        <v>60</v>
      </c>
      <c r="I11" s="3" t="s">
        <v>60</v>
      </c>
      <c r="J11" s="3"/>
      <c r="K11" s="3" t="s">
        <v>60</v>
      </c>
      <c r="L11" s="3" t="s">
        <v>60</v>
      </c>
      <c r="M11" s="3" t="s">
        <v>60</v>
      </c>
      <c r="N11" s="3"/>
      <c r="O11" s="3"/>
      <c r="P11" s="3"/>
      <c r="Q11" s="3"/>
      <c r="R11" s="3"/>
      <c r="S11" s="3"/>
      <c r="T11" s="1"/>
      <c r="U11" s="1"/>
      <c r="V11" s="1"/>
      <c r="W11" s="1"/>
      <c r="X11" s="1"/>
      <c r="Y11" s="3">
        <f t="shared" si="2"/>
        <v>0</v>
      </c>
      <c r="Z11" s="11">
        <f t="shared" si="1"/>
        <v>0</v>
      </c>
      <c r="AA11" s="13">
        <f t="shared" si="0"/>
        <v>10</v>
      </c>
    </row>
    <row r="12" spans="1:27" s="1" customFormat="1" ht="13.5" customHeight="1">
      <c r="A12" s="15" t="s">
        <v>65</v>
      </c>
      <c r="B12" s="3" t="s">
        <v>60</v>
      </c>
      <c r="C12" s="3"/>
      <c r="D12" s="3"/>
      <c r="E12" s="3"/>
      <c r="F12" s="3"/>
      <c r="G12" s="3" t="s">
        <v>60</v>
      </c>
      <c r="H12" s="3"/>
      <c r="I12" s="3"/>
      <c r="J12" s="3" t="s">
        <v>60</v>
      </c>
      <c r="K12" s="3" t="s">
        <v>60</v>
      </c>
      <c r="L12" s="3"/>
      <c r="M12" s="3"/>
      <c r="N12" s="3"/>
      <c r="O12" s="3"/>
      <c r="P12" s="3"/>
      <c r="Q12" s="3"/>
      <c r="R12" s="3"/>
      <c r="S12" s="3" t="s">
        <v>60</v>
      </c>
      <c r="T12" s="3"/>
      <c r="U12" s="3"/>
      <c r="V12" s="3"/>
      <c r="W12" s="3"/>
      <c r="X12" s="3"/>
      <c r="Y12" s="3">
        <f t="shared" si="2"/>
        <v>0</v>
      </c>
      <c r="Z12" s="11">
        <f t="shared" si="1"/>
        <v>0</v>
      </c>
      <c r="AA12" s="13">
        <f t="shared" si="0"/>
        <v>11</v>
      </c>
    </row>
    <row r="13" spans="1:27" ht="12.75">
      <c r="A13" s="15" t="s">
        <v>80</v>
      </c>
      <c r="B13" s="28" t="s">
        <v>1</v>
      </c>
      <c r="C13" s="29" t="s">
        <v>1</v>
      </c>
      <c r="D13" s="28" t="s">
        <v>1</v>
      </c>
      <c r="E13" s="28"/>
      <c r="F13" s="28" t="s">
        <v>1</v>
      </c>
      <c r="G13" s="28"/>
      <c r="H13" s="28"/>
      <c r="I13" s="3" t="s">
        <v>1</v>
      </c>
      <c r="J13" s="28"/>
      <c r="K13" s="28"/>
      <c r="L13" s="28"/>
      <c r="M13" s="28"/>
      <c r="N13" s="28"/>
      <c r="O13" s="28"/>
      <c r="P13" s="28"/>
      <c r="Q13" s="28"/>
      <c r="R13" s="3" t="s">
        <v>60</v>
      </c>
      <c r="S13" s="3" t="s">
        <v>1</v>
      </c>
      <c r="T13" s="3"/>
      <c r="U13" s="3"/>
      <c r="V13" s="3"/>
      <c r="W13" s="3"/>
      <c r="X13" s="3"/>
      <c r="Y13" s="3">
        <f t="shared" si="2"/>
        <v>0</v>
      </c>
      <c r="Z13" s="11">
        <f t="shared" si="1"/>
        <v>0</v>
      </c>
      <c r="AA13" s="13">
        <f t="shared" si="0"/>
        <v>12</v>
      </c>
    </row>
    <row r="14" spans="1:27" ht="13.5" customHeight="1">
      <c r="A14" s="15"/>
      <c r="B14" s="28" t="s">
        <v>1</v>
      </c>
      <c r="C14" s="29" t="s">
        <v>1</v>
      </c>
      <c r="D14" s="28" t="s">
        <v>1</v>
      </c>
      <c r="E14" s="28"/>
      <c r="F14" s="28" t="s">
        <v>1</v>
      </c>
      <c r="G14" s="28"/>
      <c r="H14" s="28"/>
      <c r="I14" s="3" t="s">
        <v>1</v>
      </c>
      <c r="J14" s="28"/>
      <c r="K14" s="28"/>
      <c r="L14" s="28"/>
      <c r="M14" s="28"/>
      <c r="N14" s="28"/>
      <c r="O14" s="28"/>
      <c r="P14" s="28"/>
      <c r="Q14" s="28"/>
      <c r="R14" s="3"/>
      <c r="S14" s="3" t="s">
        <v>1</v>
      </c>
      <c r="T14" s="3" t="s">
        <v>1</v>
      </c>
      <c r="Y14" s="10" t="s">
        <v>1</v>
      </c>
      <c r="Z14" s="5" t="s">
        <v>1</v>
      </c>
      <c r="AA14" s="13"/>
    </row>
    <row r="15" spans="1:27" ht="13.5" customHeight="1">
      <c r="A15" t="s">
        <v>1</v>
      </c>
      <c r="B15" s="2" t="s">
        <v>1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" t="s">
        <v>1</v>
      </c>
      <c r="S15" s="3" t="s">
        <v>1</v>
      </c>
      <c r="Y15" s="10" t="s">
        <v>1</v>
      </c>
      <c r="Z15" s="11" t="s">
        <v>1</v>
      </c>
      <c r="AA15" s="13"/>
    </row>
    <row r="16" spans="1:27" ht="13.5" customHeight="1">
      <c r="A16" t="s">
        <v>1</v>
      </c>
      <c r="R16" s="3" t="s">
        <v>1</v>
      </c>
      <c r="S16" s="3" t="s">
        <v>1</v>
      </c>
      <c r="Y16" s="7"/>
      <c r="Z16" s="5"/>
      <c r="AA16" s="13"/>
    </row>
    <row r="17" spans="2:27" ht="13.5" customHeight="1">
      <c r="B17"/>
      <c r="R17" s="3" t="s">
        <v>1</v>
      </c>
      <c r="S17" s="3" t="s">
        <v>1</v>
      </c>
      <c r="Y17" s="7"/>
      <c r="Z17" s="5"/>
      <c r="AA17" s="13"/>
    </row>
    <row r="18" spans="2:27" ht="13.5" customHeight="1">
      <c r="B18" s="3"/>
      <c r="C18" s="4"/>
      <c r="Y18" s="7"/>
      <c r="Z18" s="5"/>
      <c r="AA18" s="13"/>
    </row>
    <row r="19" spans="2:27" ht="13.5" customHeight="1">
      <c r="B19"/>
      <c r="C19" s="4"/>
      <c r="Y19" s="7"/>
      <c r="Z19" s="5"/>
      <c r="AA19" s="13"/>
    </row>
    <row r="20" spans="25:27" ht="13.5" customHeight="1">
      <c r="Y20" s="7"/>
      <c r="Z20" s="5"/>
      <c r="AA20" s="5"/>
    </row>
    <row r="21" spans="25:27" ht="13.5" customHeight="1">
      <c r="Y21" s="7"/>
      <c r="Z21" s="5"/>
      <c r="AA21" s="5"/>
    </row>
    <row r="22" spans="25:26" ht="13.5" customHeight="1">
      <c r="Y22" s="7"/>
      <c r="Z22" s="5"/>
    </row>
    <row r="23" spans="9:26" ht="13.5" customHeight="1">
      <c r="I23" s="5"/>
      <c r="V23" s="4"/>
      <c r="W23" s="4"/>
      <c r="X23" s="4"/>
      <c r="Y23" s="6"/>
      <c r="Z23" s="5"/>
    </row>
    <row r="24" spans="13:26" ht="13.5" customHeight="1">
      <c r="M24" s="5"/>
      <c r="N24" s="5"/>
      <c r="Y24" s="6"/>
      <c r="Z24" s="5"/>
    </row>
    <row r="25" spans="1:24" ht="12.75">
      <c r="A25" s="7" t="s">
        <v>0</v>
      </c>
      <c r="B25" s="5">
        <f aca="true" t="shared" si="3" ref="B25:S25">COUNT(B2:B14)</f>
        <v>1</v>
      </c>
      <c r="C25" s="5">
        <f t="shared" si="3"/>
        <v>1</v>
      </c>
      <c r="D25" s="5">
        <f t="shared" si="3"/>
        <v>1</v>
      </c>
      <c r="E25" s="5">
        <f t="shared" si="3"/>
        <v>1</v>
      </c>
      <c r="F25" s="5">
        <f>COUNT(F2:F14)</f>
        <v>1</v>
      </c>
      <c r="G25" s="5">
        <f t="shared" si="3"/>
        <v>0</v>
      </c>
      <c r="H25" s="5">
        <f t="shared" si="3"/>
        <v>1</v>
      </c>
      <c r="I25" s="5">
        <f t="shared" si="3"/>
        <v>1</v>
      </c>
      <c r="J25" s="5">
        <f t="shared" si="3"/>
        <v>1</v>
      </c>
      <c r="K25" s="5">
        <f t="shared" si="3"/>
        <v>2</v>
      </c>
      <c r="L25" s="5">
        <f t="shared" si="3"/>
        <v>3</v>
      </c>
      <c r="M25" s="5">
        <f t="shared" si="3"/>
        <v>1</v>
      </c>
      <c r="N25" s="5">
        <f t="shared" si="3"/>
        <v>1</v>
      </c>
      <c r="O25" s="5">
        <f t="shared" si="3"/>
        <v>1</v>
      </c>
      <c r="P25" s="5">
        <f t="shared" si="3"/>
        <v>1</v>
      </c>
      <c r="Q25" s="5">
        <f t="shared" si="3"/>
        <v>0</v>
      </c>
      <c r="R25" s="5">
        <f t="shared" si="3"/>
        <v>4</v>
      </c>
      <c r="S25" s="5">
        <f t="shared" si="3"/>
        <v>2</v>
      </c>
      <c r="T25" s="5" t="s">
        <v>1</v>
      </c>
      <c r="U25" s="5" t="s">
        <v>1</v>
      </c>
      <c r="V25" s="5" t="s">
        <v>1</v>
      </c>
      <c r="W25" s="5"/>
      <c r="X25" s="5"/>
    </row>
    <row r="27" ht="12.75">
      <c r="B27"/>
    </row>
    <row r="28" ht="12.75">
      <c r="B28"/>
    </row>
    <row r="29" spans="1:2" ht="12.75">
      <c r="A29" s="2"/>
      <c r="B29"/>
    </row>
  </sheetData>
  <sheetProtection/>
  <printOptions gridLines="1"/>
  <pageMargins left="0.75" right="0.75" top="1" bottom="1" header="0.5" footer="0.5"/>
  <pageSetup horizontalDpi="300" verticalDpi="300" orientation="landscape" paperSize="9" r:id="rId4"/>
  <headerFooter alignWithMargins="0">
    <oddHeader>&amp;C&amp;A</oddHeader>
    <oddFooter>&amp;CPage &amp;P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7.140625" style="0" customWidth="1"/>
    <col min="2" max="2" width="6.7109375" style="2" customWidth="1"/>
    <col min="3" max="15" width="6.7109375" style="0" customWidth="1"/>
    <col min="16" max="17" width="6.57421875" style="0" hidden="1" customWidth="1"/>
    <col min="18" max="18" width="6.8515625" style="0" hidden="1" customWidth="1"/>
    <col min="19" max="20" width="7.421875" style="0" hidden="1" customWidth="1"/>
    <col min="21" max="21" width="8.00390625" style="0" customWidth="1"/>
    <col min="23" max="23" width="8.421875" style="0" bestFit="1" customWidth="1"/>
  </cols>
  <sheetData>
    <row r="1" spans="2:23" s="8" customFormat="1" ht="51" customHeight="1">
      <c r="B1" s="14" t="s">
        <v>62</v>
      </c>
      <c r="C1" s="14" t="s">
        <v>18</v>
      </c>
      <c r="D1" s="14" t="s">
        <v>16</v>
      </c>
      <c r="E1" s="14" t="s">
        <v>17</v>
      </c>
      <c r="F1" s="14" t="s">
        <v>15</v>
      </c>
      <c r="G1" s="14" t="s">
        <v>11</v>
      </c>
      <c r="H1" s="14" t="s">
        <v>12</v>
      </c>
      <c r="I1" s="14" t="s">
        <v>19</v>
      </c>
      <c r="J1" s="14" t="s">
        <v>13</v>
      </c>
      <c r="K1" s="14" t="s">
        <v>14</v>
      </c>
      <c r="L1" s="14"/>
      <c r="M1" s="14" t="s">
        <v>21</v>
      </c>
      <c r="N1" s="14"/>
      <c r="O1" s="14" t="s">
        <v>22</v>
      </c>
      <c r="S1" s="9" t="s">
        <v>2</v>
      </c>
      <c r="T1" s="9"/>
      <c r="W1" s="12" t="s">
        <v>3</v>
      </c>
    </row>
    <row r="2" spans="1:23" s="1" customFormat="1" ht="13.5" customHeight="1">
      <c r="A2" s="3" t="s">
        <v>4</v>
      </c>
      <c r="B2">
        <v>30</v>
      </c>
      <c r="C2">
        <v>30</v>
      </c>
      <c r="D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>
        <f aca="true" t="shared" si="0" ref="U2:U9">SUM(B2:O2)</f>
        <v>60</v>
      </c>
      <c r="V2" s="11">
        <f aca="true" t="shared" si="1" ref="V2:V9">COUNT(B2:O2)</f>
        <v>2</v>
      </c>
      <c r="W2" s="13">
        <v>1</v>
      </c>
    </row>
    <row r="3" spans="1:23" s="1" customFormat="1" ht="13.5" customHeight="1">
      <c r="A3" s="3" t="s">
        <v>64</v>
      </c>
      <c r="B3" s="3"/>
      <c r="C3" s="3" t="s">
        <v>63</v>
      </c>
      <c r="D3" s="3"/>
      <c r="E3" s="3"/>
      <c r="F3" s="3" t="s">
        <v>63</v>
      </c>
      <c r="G3" s="3"/>
      <c r="H3" s="3"/>
      <c r="I3" s="3"/>
      <c r="J3" s="3" t="s">
        <v>63</v>
      </c>
      <c r="K3" s="3"/>
      <c r="L3" s="3"/>
      <c r="M3" s="3"/>
      <c r="N3" s="3"/>
      <c r="O3" s="3" t="s">
        <v>63</v>
      </c>
      <c r="P3" s="3"/>
      <c r="Q3" s="3"/>
      <c r="R3" s="3"/>
      <c r="S3" s="3"/>
      <c r="T3" s="3"/>
      <c r="U3" s="3">
        <f t="shared" si="0"/>
        <v>0</v>
      </c>
      <c r="V3" s="11">
        <f t="shared" si="1"/>
        <v>0</v>
      </c>
      <c r="W3" s="13">
        <f aca="true" t="shared" si="2" ref="W3:W10">W2+1</f>
        <v>2</v>
      </c>
    </row>
    <row r="4" spans="1:23" s="1" customFormat="1" ht="13.5" customHeight="1">
      <c r="A4" s="15" t="s">
        <v>65</v>
      </c>
      <c r="B4" s="3"/>
      <c r="C4" s="3" t="s">
        <v>63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  <c r="Q4"/>
      <c r="R4"/>
      <c r="S4"/>
      <c r="T4"/>
      <c r="U4" s="3">
        <f t="shared" si="0"/>
        <v>0</v>
      </c>
      <c r="V4" s="11">
        <f t="shared" si="1"/>
        <v>0</v>
      </c>
      <c r="W4" s="13">
        <f t="shared" si="2"/>
        <v>3</v>
      </c>
    </row>
    <row r="5" spans="1:23" s="1" customFormat="1" ht="13.5" customHeight="1">
      <c r="A5" s="3"/>
      <c r="D5" s="3"/>
      <c r="E5" s="3"/>
      <c r="F5" s="3"/>
      <c r="G5" s="3"/>
      <c r="H5" s="3"/>
      <c r="I5"/>
      <c r="J5" s="3"/>
      <c r="K5"/>
      <c r="L5"/>
      <c r="M5"/>
      <c r="N5"/>
      <c r="O5"/>
      <c r="P5" s="3"/>
      <c r="Q5" s="3"/>
      <c r="R5" s="3"/>
      <c r="S5" s="3"/>
      <c r="T5" s="3"/>
      <c r="U5" s="3">
        <f t="shared" si="0"/>
        <v>0</v>
      </c>
      <c r="V5" s="11">
        <f t="shared" si="1"/>
        <v>0</v>
      </c>
      <c r="W5" s="13">
        <f t="shared" si="2"/>
        <v>4</v>
      </c>
    </row>
    <row r="6" spans="1:23" s="1" customFormat="1" ht="13.5" customHeight="1">
      <c r="A6" s="3"/>
      <c r="B6" s="3"/>
      <c r="C6" s="3"/>
      <c r="D6" s="3"/>
      <c r="E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>
        <f t="shared" si="0"/>
        <v>0</v>
      </c>
      <c r="V6" s="11">
        <f t="shared" si="1"/>
        <v>0</v>
      </c>
      <c r="W6" s="13">
        <f t="shared" si="2"/>
        <v>5</v>
      </c>
    </row>
    <row r="7" spans="1:23" s="1" customFormat="1" ht="13.5" customHeight="1">
      <c r="A7" s="15"/>
      <c r="B7" s="3"/>
      <c r="C7" s="3"/>
      <c r="D7" s="3"/>
      <c r="E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f t="shared" si="0"/>
        <v>0</v>
      </c>
      <c r="V7" s="11">
        <f t="shared" si="1"/>
        <v>0</v>
      </c>
      <c r="W7" s="13">
        <f t="shared" si="2"/>
        <v>6</v>
      </c>
    </row>
    <row r="8" spans="1:23" ht="12.75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f t="shared" si="0"/>
        <v>0</v>
      </c>
      <c r="V8" s="11">
        <f t="shared" si="1"/>
        <v>0</v>
      </c>
      <c r="W8" s="13">
        <f t="shared" si="2"/>
        <v>7</v>
      </c>
    </row>
    <row r="9" spans="1:23" s="1" customFormat="1" ht="13.5" customHeight="1">
      <c r="A9" s="15"/>
      <c r="B9" s="1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f t="shared" si="0"/>
        <v>0</v>
      </c>
      <c r="V9" s="11">
        <f t="shared" si="1"/>
        <v>0</v>
      </c>
      <c r="W9" s="13">
        <f t="shared" si="2"/>
        <v>8</v>
      </c>
    </row>
    <row r="10" spans="1:23" s="1" customFormat="1" ht="13.5" customHeight="1">
      <c r="A10" s="15"/>
      <c r="B10" s="1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f>SUM(B10:O10)</f>
        <v>0</v>
      </c>
      <c r="V10" s="11">
        <f>COUNT(B10:O10)</f>
        <v>0</v>
      </c>
      <c r="W10" s="13">
        <f t="shared" si="2"/>
        <v>9</v>
      </c>
    </row>
    <row r="11" spans="1:23" ht="13.5" customHeight="1">
      <c r="A11" s="15"/>
      <c r="B11" s="15"/>
      <c r="C11" s="1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1"/>
      <c r="W11" s="13"/>
    </row>
    <row r="12" spans="1:23" s="1" customFormat="1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11"/>
      <c r="W12" s="13"/>
    </row>
    <row r="13" spans="1:23" s="1" customFormat="1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11"/>
      <c r="W13" s="13"/>
    </row>
    <row r="14" spans="1:23" s="1" customFormat="1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11"/>
      <c r="W14" s="13"/>
    </row>
    <row r="15" spans="1:23" s="1" customFormat="1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1"/>
      <c r="W15" s="13"/>
    </row>
    <row r="16" spans="1:23" s="1" customFormat="1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1"/>
      <c r="W16" s="13"/>
    </row>
    <row r="17" spans="1:23" s="1" customFormat="1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1"/>
      <c r="W17" s="13"/>
    </row>
    <row r="19" spans="1:23" s="1" customFormat="1" ht="13.5" customHeight="1">
      <c r="A19" s="3" t="s">
        <v>1</v>
      </c>
      <c r="B19" s="3"/>
      <c r="C19" s="3"/>
      <c r="D19" s="3" t="s">
        <v>1</v>
      </c>
      <c r="E19" s="3" t="s">
        <v>1</v>
      </c>
      <c r="F19" s="3"/>
      <c r="G19" s="3"/>
      <c r="H19" s="3" t="s">
        <v>1</v>
      </c>
      <c r="I19" s="3"/>
      <c r="J19" s="3" t="s">
        <v>1</v>
      </c>
      <c r="K19" s="3" t="s">
        <v>1</v>
      </c>
      <c r="L19" s="3"/>
      <c r="M19" s="3" t="s">
        <v>1</v>
      </c>
      <c r="N19" s="3"/>
      <c r="O19" s="3"/>
      <c r="P19" s="3"/>
      <c r="Q19" s="3"/>
      <c r="R19" s="3"/>
      <c r="S19" s="3"/>
      <c r="T19" s="3"/>
      <c r="U19" s="10" t="s">
        <v>1</v>
      </c>
      <c r="V19" s="11" t="s">
        <v>1</v>
      </c>
      <c r="W19" s="13" t="s">
        <v>1</v>
      </c>
    </row>
    <row r="20" spans="1:23" s="1" customFormat="1" ht="13.5" customHeight="1">
      <c r="A20" s="3" t="s">
        <v>1</v>
      </c>
      <c r="B20" s="3"/>
      <c r="C20" s="3" t="s">
        <v>1</v>
      </c>
      <c r="D20" s="3" t="s">
        <v>1</v>
      </c>
      <c r="E20" s="3" t="s">
        <v>1</v>
      </c>
      <c r="F20" s="3"/>
      <c r="G20" s="3"/>
      <c r="H20" s="3" t="s">
        <v>1</v>
      </c>
      <c r="I20" s="3"/>
      <c r="J20" s="3"/>
      <c r="K20" s="3"/>
      <c r="L20" s="3"/>
      <c r="M20" s="3" t="s">
        <v>1</v>
      </c>
      <c r="N20" s="3"/>
      <c r="O20" s="3"/>
      <c r="P20" s="3"/>
      <c r="Q20" s="3"/>
      <c r="R20" s="3"/>
      <c r="S20" s="3"/>
      <c r="T20" s="3"/>
      <c r="U20" s="10" t="s">
        <v>1</v>
      </c>
      <c r="V20" s="11" t="s">
        <v>1</v>
      </c>
      <c r="W20" s="13" t="s">
        <v>1</v>
      </c>
    </row>
    <row r="21" spans="1:23" s="1" customFormat="1" ht="13.5" customHeight="1">
      <c r="A21" s="3" t="s">
        <v>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 t="s">
        <v>1</v>
      </c>
      <c r="N21" s="3"/>
      <c r="O21" s="3"/>
      <c r="P21" s="3"/>
      <c r="Q21" s="3"/>
      <c r="R21" s="3"/>
      <c r="S21" s="3"/>
      <c r="T21" s="3"/>
      <c r="U21" s="10" t="s">
        <v>1</v>
      </c>
      <c r="V21" s="11" t="s">
        <v>1</v>
      </c>
      <c r="W21" s="13" t="s">
        <v>1</v>
      </c>
    </row>
    <row r="22" spans="1:23" s="1" customFormat="1" ht="13.5" customHeight="1">
      <c r="A22" s="3" t="s">
        <v>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 t="s">
        <v>1</v>
      </c>
      <c r="N22" s="3"/>
      <c r="O22" s="3"/>
      <c r="P22" s="3"/>
      <c r="Q22" s="3"/>
      <c r="R22" s="3"/>
      <c r="S22" s="3"/>
      <c r="T22" s="3"/>
      <c r="U22" s="10" t="s">
        <v>1</v>
      </c>
      <c r="V22" s="11" t="s">
        <v>1</v>
      </c>
      <c r="W22" s="13" t="s">
        <v>1</v>
      </c>
    </row>
    <row r="24" spans="1:23" ht="12.75">
      <c r="A24" t="s">
        <v>1</v>
      </c>
      <c r="B24" t="s">
        <v>1</v>
      </c>
      <c r="C24" s="4" t="s">
        <v>1</v>
      </c>
      <c r="D24" t="s">
        <v>1</v>
      </c>
      <c r="E24" t="s">
        <v>1</v>
      </c>
      <c r="H24" s="3" t="s">
        <v>1</v>
      </c>
      <c r="N24" s="3" t="s">
        <v>1</v>
      </c>
      <c r="O24" s="3" t="s">
        <v>1</v>
      </c>
      <c r="P24" s="3" t="s">
        <v>1</v>
      </c>
      <c r="U24" s="10" t="s">
        <v>1</v>
      </c>
      <c r="V24" s="11" t="s">
        <v>1</v>
      </c>
      <c r="W24" s="13" t="s">
        <v>1</v>
      </c>
    </row>
    <row r="25" spans="2:23" ht="13.5" customHeight="1">
      <c r="B25" s="3" t="s">
        <v>1</v>
      </c>
      <c r="N25" s="3" t="s">
        <v>1</v>
      </c>
      <c r="O25" s="3" t="s">
        <v>1</v>
      </c>
      <c r="U25" s="7" t="s">
        <v>1</v>
      </c>
      <c r="V25" s="5" t="s">
        <v>1</v>
      </c>
      <c r="W25" s="13"/>
    </row>
    <row r="26" spans="1:23" ht="13.5" customHeight="1">
      <c r="A26" t="s">
        <v>1</v>
      </c>
      <c r="B26" s="2" t="s">
        <v>1</v>
      </c>
      <c r="N26" s="3" t="s">
        <v>1</v>
      </c>
      <c r="O26" s="3" t="s">
        <v>1</v>
      </c>
      <c r="U26" s="10" t="s">
        <v>1</v>
      </c>
      <c r="V26" s="11" t="s">
        <v>1</v>
      </c>
      <c r="W26" s="13"/>
    </row>
    <row r="27" spans="1:23" ht="13.5" customHeight="1">
      <c r="A27" t="s">
        <v>1</v>
      </c>
      <c r="N27" s="3" t="s">
        <v>1</v>
      </c>
      <c r="O27" s="3" t="s">
        <v>1</v>
      </c>
      <c r="U27" s="7"/>
      <c r="V27" s="5"/>
      <c r="W27" s="13"/>
    </row>
    <row r="28" spans="2:23" ht="13.5" customHeight="1">
      <c r="B28"/>
      <c r="N28" s="3" t="s">
        <v>1</v>
      </c>
      <c r="O28" s="3" t="s">
        <v>1</v>
      </c>
      <c r="U28" s="7"/>
      <c r="V28" s="5"/>
      <c r="W28" s="13"/>
    </row>
    <row r="29" spans="2:23" ht="13.5" customHeight="1">
      <c r="B29" s="3"/>
      <c r="C29" s="4"/>
      <c r="U29" s="7"/>
      <c r="V29" s="5"/>
      <c r="W29" s="13"/>
    </row>
    <row r="30" spans="2:23" ht="13.5" customHeight="1">
      <c r="B30"/>
      <c r="C30" s="4"/>
      <c r="U30" s="7"/>
      <c r="V30" s="5"/>
      <c r="W30" s="13"/>
    </row>
    <row r="31" spans="21:23" ht="13.5" customHeight="1">
      <c r="U31" s="7"/>
      <c r="V31" s="5"/>
      <c r="W31" s="5"/>
    </row>
    <row r="32" spans="21:23" ht="13.5" customHeight="1">
      <c r="U32" s="7"/>
      <c r="V32" s="5"/>
      <c r="W32" s="5"/>
    </row>
    <row r="33" spans="21:22" ht="13.5" customHeight="1">
      <c r="U33" s="7"/>
      <c r="V33" s="5"/>
    </row>
    <row r="34" spans="8:22" ht="13.5" customHeight="1">
      <c r="H34" s="5"/>
      <c r="R34" s="4"/>
      <c r="S34" s="4"/>
      <c r="T34" s="4"/>
      <c r="U34" s="6"/>
      <c r="V34" s="5"/>
    </row>
    <row r="35" spans="11:22" ht="13.5" customHeight="1">
      <c r="K35" s="5"/>
      <c r="L35" s="5"/>
      <c r="U35" s="6"/>
      <c r="V35" s="5"/>
    </row>
    <row r="36" spans="1:20" ht="12.75">
      <c r="A36" s="7" t="s">
        <v>0</v>
      </c>
      <c r="B36" s="5">
        <f aca="true" t="shared" si="3" ref="B36:O36">COUNT(B2:B25)</f>
        <v>1</v>
      </c>
      <c r="C36" s="5">
        <f t="shared" si="3"/>
        <v>1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3"/>
        <v>0</v>
      </c>
      <c r="K36" s="5">
        <f t="shared" si="3"/>
        <v>0</v>
      </c>
      <c r="L36" s="5">
        <f t="shared" si="3"/>
        <v>0</v>
      </c>
      <c r="M36" s="5">
        <f t="shared" si="3"/>
        <v>0</v>
      </c>
      <c r="N36" s="5">
        <f t="shared" si="3"/>
        <v>0</v>
      </c>
      <c r="O36" s="5">
        <f t="shared" si="3"/>
        <v>0</v>
      </c>
      <c r="P36" s="5" t="s">
        <v>1</v>
      </c>
      <c r="Q36" s="5" t="s">
        <v>1</v>
      </c>
      <c r="R36" s="5" t="s">
        <v>1</v>
      </c>
      <c r="S36" s="5"/>
      <c r="T36" s="5"/>
    </row>
    <row r="38" ht="12.75">
      <c r="B38"/>
    </row>
    <row r="39" ht="12.75">
      <c r="B39"/>
    </row>
    <row r="40" spans="1:2" ht="12.75">
      <c r="A40" s="2"/>
      <c r="B40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Andy Hunter</cp:lastModifiedBy>
  <cp:lastPrinted>2018-11-06T18:24:45Z</cp:lastPrinted>
  <dcterms:created xsi:type="dcterms:W3CDTF">1998-04-21T07:44:18Z</dcterms:created>
  <dcterms:modified xsi:type="dcterms:W3CDTF">2019-10-30T14:07:35Z</dcterms:modified>
  <cp:category/>
  <cp:version/>
  <cp:contentType/>
  <cp:contentStatus/>
</cp:coreProperties>
</file>